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487" documentId="8_{90A6DC4D-ADBF-B441-9194-3F2F88360C0B}" xr6:coauthVersionLast="47" xr6:coauthVersionMax="47" xr10:uidLastSave="{0FA35A13-68D6-43FC-A3BE-C73C1C5B7C99}"/>
  <bookViews>
    <workbookView xWindow="0" yWindow="760" windowWidth="34560" windowHeight="19700" tabRatio="948" firstSheet="12" activeTab="14" xr2:uid="{00000000-000D-0000-FFFF-FFFF00000000}"/>
  </bookViews>
  <sheets>
    <sheet name="Meny" sheetId="8" r:id="rId1"/>
    <sheet name="G11-12 Vest" sheetId="41" r:id="rId2"/>
    <sheet name="J11-12 Ve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Vest" sheetId="26" r:id="rId11"/>
    <sheet name="J13-14 Vest" sheetId="27" r:id="rId12"/>
    <sheet name="G15-16 Vest" sheetId="28" r:id="rId13"/>
    <sheet name="J15-16 Vest" sheetId="29" r:id="rId14"/>
    <sheet name="M17-18 Vest" sheetId="30" r:id="rId15"/>
    <sheet name="K17-18 Vest" sheetId="31" r:id="rId16"/>
    <sheet name="M19-20 Vest" sheetId="32" r:id="rId17"/>
    <sheet name="K19-20 Vest" sheetId="33" r:id="rId18"/>
    <sheet name="M Senior Vest" sheetId="34" r:id="rId19"/>
    <sheet name="K Senior Vest" sheetId="35" r:id="rId20"/>
    <sheet name="K Åpen klasse Vest" sheetId="37" state="hidden" r:id="rId21"/>
    <sheet name="Poengsystem" sheetId="40" state="hidden" r:id="rId22"/>
    <sheet name="K Åpen klasseVest" sheetId="36" r:id="rId23"/>
  </sheets>
  <definedNames>
    <definedName name="_xlnm._FilterDatabase" localSheetId="18" hidden="1">'M Senior Vest'!$A$4:$W$25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36" l="1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Z13" i="36"/>
  <c r="E13" i="36"/>
  <c r="Z12" i="36"/>
  <c r="E12" i="36"/>
  <c r="Z11" i="36"/>
  <c r="E11" i="36"/>
  <c r="Z10" i="36"/>
  <c r="E10" i="36"/>
  <c r="Z9" i="36"/>
  <c r="E9" i="36"/>
  <c r="Z8" i="36"/>
  <c r="E8" i="36"/>
  <c r="Z7" i="36"/>
  <c r="E7" i="36"/>
  <c r="Z6" i="36"/>
  <c r="E6" i="36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Z12" i="35"/>
  <c r="E12" i="35"/>
  <c r="Z11" i="35"/>
  <c r="E11" i="35"/>
  <c r="Z10" i="35"/>
  <c r="E10" i="35"/>
  <c r="Z9" i="35"/>
  <c r="E9" i="35"/>
  <c r="Z8" i="35"/>
  <c r="E8" i="35"/>
  <c r="Z7" i="35"/>
  <c r="E7" i="35"/>
  <c r="Z6" i="35"/>
  <c r="E6" i="35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Z15" i="34"/>
  <c r="E15" i="34"/>
  <c r="Z14" i="34"/>
  <c r="E14" i="34"/>
  <c r="Z13" i="34"/>
  <c r="E13" i="34"/>
  <c r="Z12" i="34"/>
  <c r="E12" i="34"/>
  <c r="Z11" i="34"/>
  <c r="E11" i="34"/>
  <c r="Z10" i="34"/>
  <c r="E10" i="34"/>
  <c r="Z9" i="34"/>
  <c r="E9" i="34"/>
  <c r="Z8" i="34"/>
  <c r="E8" i="34"/>
  <c r="Z7" i="34"/>
  <c r="E7" i="34"/>
  <c r="Z6" i="34"/>
  <c r="E6" i="34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Z11" i="33"/>
  <c r="E11" i="33"/>
  <c r="Z10" i="33"/>
  <c r="E10" i="33"/>
  <c r="Z9" i="33"/>
  <c r="E9" i="33"/>
  <c r="Z8" i="33"/>
  <c r="E8" i="33"/>
  <c r="Z7" i="33"/>
  <c r="E7" i="33"/>
  <c r="Z6" i="33"/>
  <c r="E6" i="33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Z11" i="32"/>
  <c r="E11" i="32"/>
  <c r="Z10" i="32"/>
  <c r="E10" i="32"/>
  <c r="Z9" i="32"/>
  <c r="E9" i="32"/>
  <c r="Z8" i="32"/>
  <c r="E8" i="32"/>
  <c r="Z7" i="32"/>
  <c r="E7" i="32"/>
  <c r="Z6" i="32"/>
  <c r="E6" i="32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Z13" i="31"/>
  <c r="E13" i="31"/>
  <c r="Z12" i="31"/>
  <c r="E12" i="31"/>
  <c r="Z11" i="31"/>
  <c r="E11" i="31"/>
  <c r="Z10" i="31"/>
  <c r="E10" i="31"/>
  <c r="Z9" i="31"/>
  <c r="E9" i="31"/>
  <c r="Z8" i="31"/>
  <c r="E8" i="31"/>
  <c r="Z7" i="31"/>
  <c r="E7" i="31"/>
  <c r="Z6" i="31"/>
  <c r="E6" i="31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Z9" i="30"/>
  <c r="E9" i="30"/>
  <c r="Z8" i="30"/>
  <c r="E8" i="30"/>
  <c r="Z7" i="30"/>
  <c r="E7" i="30"/>
  <c r="Z6" i="30"/>
  <c r="E6" i="30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Z12" i="29"/>
  <c r="E12" i="29"/>
  <c r="Z11" i="29"/>
  <c r="E11" i="29"/>
  <c r="Z10" i="29"/>
  <c r="E10" i="29"/>
  <c r="Z9" i="29"/>
  <c r="E9" i="29"/>
  <c r="Z8" i="29"/>
  <c r="E8" i="29"/>
  <c r="Z7" i="29"/>
  <c r="E7" i="29"/>
  <c r="Z6" i="29"/>
  <c r="E6" i="29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Z12" i="28"/>
  <c r="E12" i="28"/>
  <c r="Z11" i="28"/>
  <c r="E11" i="28"/>
  <c r="Z10" i="28"/>
  <c r="E10" i="28"/>
  <c r="Z9" i="28"/>
  <c r="E9" i="28"/>
  <c r="Z8" i="28"/>
  <c r="E8" i="28"/>
  <c r="Z7" i="28"/>
  <c r="E7" i="28"/>
  <c r="Z6" i="28"/>
  <c r="E6" i="28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Z13" i="27"/>
  <c r="E13" i="27"/>
  <c r="Z12" i="27"/>
  <c r="E12" i="27"/>
  <c r="Z11" i="27"/>
  <c r="E11" i="27"/>
  <c r="Z10" i="27"/>
  <c r="E10" i="27"/>
  <c r="Z9" i="27"/>
  <c r="E9" i="27"/>
  <c r="Z8" i="27"/>
  <c r="E8" i="27"/>
  <c r="Z7" i="27"/>
  <c r="E7" i="27"/>
  <c r="Z6" i="27"/>
  <c r="E6" i="27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Z17" i="26"/>
  <c r="E17" i="26"/>
  <c r="Z16" i="26"/>
  <c r="E16" i="26"/>
  <c r="Z15" i="26"/>
  <c r="E15" i="26"/>
  <c r="Z14" i="26"/>
  <c r="E14" i="26"/>
  <c r="Z13" i="26"/>
  <c r="E13" i="26"/>
  <c r="Z12" i="26"/>
  <c r="E12" i="26"/>
  <c r="Z11" i="26"/>
  <c r="E11" i="26"/>
  <c r="Z10" i="26"/>
  <c r="E10" i="26"/>
  <c r="Z9" i="26"/>
  <c r="E9" i="26"/>
  <c r="Z8" i="26"/>
  <c r="E8" i="26"/>
  <c r="Z7" i="26"/>
  <c r="E7" i="26"/>
  <c r="Z6" i="26"/>
  <c r="E6" i="26"/>
  <c r="Z25" i="42"/>
  <c r="E25" i="42"/>
  <c r="Z24" i="42"/>
  <c r="E24" i="42"/>
  <c r="Z23" i="42"/>
  <c r="E23" i="42"/>
  <c r="Z22" i="42"/>
  <c r="E22" i="42"/>
  <c r="Z21" i="42"/>
  <c r="E21" i="42"/>
  <c r="Z20" i="42"/>
  <c r="E20" i="42"/>
  <c r="Z19" i="42"/>
  <c r="E19" i="42"/>
  <c r="Z18" i="42"/>
  <c r="E18" i="42"/>
  <c r="Z17" i="42"/>
  <c r="E17" i="42"/>
  <c r="Z16" i="42"/>
  <c r="E16" i="42"/>
  <c r="Z15" i="42"/>
  <c r="E15" i="42"/>
  <c r="Z14" i="42"/>
  <c r="E14" i="42"/>
  <c r="Z13" i="42"/>
  <c r="E13" i="42"/>
  <c r="Z12" i="42"/>
  <c r="E12" i="42"/>
  <c r="Z11" i="42"/>
  <c r="E11" i="42"/>
  <c r="Z10" i="42"/>
  <c r="E10" i="42"/>
  <c r="Z9" i="42"/>
  <c r="E9" i="42"/>
  <c r="Z8" i="42"/>
  <c r="E8" i="42"/>
  <c r="Z7" i="42"/>
  <c r="E7" i="42"/>
  <c r="Z6" i="42"/>
  <c r="E6" i="42"/>
  <c r="Z25" i="41" l="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Z13" i="41"/>
  <c r="E13" i="41"/>
  <c r="Z12" i="41"/>
  <c r="E12" i="41"/>
  <c r="Z11" i="41"/>
  <c r="E11" i="41"/>
  <c r="Z10" i="41"/>
  <c r="E10" i="41"/>
  <c r="Z9" i="41"/>
  <c r="E9" i="41"/>
  <c r="Z8" i="41"/>
  <c r="E8" i="41"/>
  <c r="Z7" i="41"/>
  <c r="E7" i="41"/>
  <c r="Z6" i="41"/>
  <c r="E6" i="41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<sst xmlns="http://schemas.openxmlformats.org/spreadsheetml/2006/main" count="1230" uniqueCount="257">
  <si>
    <t>Finnmark SNN-skicup sone-øst 2024-2025</t>
  </si>
  <si>
    <t>Klasser</t>
  </si>
  <si>
    <t>Resultater Finnmark SNN-skicup sone-vest 2024-2025</t>
  </si>
  <si>
    <t>Klasse:</t>
  </si>
  <si>
    <t>G11-12 Vest</t>
  </si>
  <si>
    <t xml:space="preserve">
SNN-Cup  2024-2025 
Finnmark Skikrets
Langrenn</t>
  </si>
  <si>
    <t>SNN-Cup 1: Snøkanoncross renn 1, Kanonsameiet Alta</t>
  </si>
  <si>
    <t>SNN-Cup 2: Snøkanoncross renn 2, Kanonsameiet Alta</t>
  </si>
  <si>
    <t>SNN-Cup 3: Romjulsrennet, Alta IF</t>
  </si>
  <si>
    <t>SNN-Cup 4: Hammerfestrennet 1, Hammerfest SK</t>
  </si>
  <si>
    <t>SNN-Cup 5: Hammerfestrennet 2, Hammerfest SK</t>
  </si>
  <si>
    <t>SNN-Cup 6: BUL-stafette, Bossekop UL</t>
  </si>
  <si>
    <t>SNN-Cup 7: Finnmarksmesterskapet renn 1, Tverrelvdalen IL</t>
  </si>
  <si>
    <t>SNN-Cup 8: Finnmarksmesterskapet renn 2, Tverrelvdalen IL</t>
  </si>
  <si>
    <t>SNN-Cup 9: STIL-rennet, IL Stil</t>
  </si>
  <si>
    <t>SNN-Cup 10: Altarennet 1, Alta IF</t>
  </si>
  <si>
    <t>SNN-Cup 11: Altarennet 2, Alta IF</t>
  </si>
  <si>
    <t>SNN-Cup 12: FM del 2 - renn 1, Kirkenes OS</t>
  </si>
  <si>
    <t>SNN-Cup 13: FM del 2 - renn 1, Kirkenes OS</t>
  </si>
  <si>
    <t>SNN-Cup 14: Kautokeinorennet 1, Kautokeino IL</t>
  </si>
  <si>
    <t>SNN-Cup 15: Kautokeinorennet 1, Kautokeino IL</t>
  </si>
  <si>
    <t>SNN-Cup 18: Meridianrennet, Hammerfest</t>
  </si>
  <si>
    <t>SNN-Cup 19: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</si>
  <si>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</si>
  <si>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</si>
  <si>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</si>
  <si>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</si>
  <si>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</si>
  <si>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</si>
  <si>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Johannes Gausdal Finjord</t>
  </si>
  <si>
    <t>Alta IF</t>
  </si>
  <si>
    <t>-</t>
  </si>
  <si>
    <t>Johannes Schønning Jonas</t>
  </si>
  <si>
    <t>Tverrelvdalen IL</t>
  </si>
  <si>
    <t>Ole Issát Olesen Hætta</t>
  </si>
  <si>
    <t>Kautokeino IL</t>
  </si>
  <si>
    <t>Håkon Kvam Jørstad</t>
  </si>
  <si>
    <t>Hammerfest SK</t>
  </si>
  <si>
    <t>Noel Alseth Valio</t>
  </si>
  <si>
    <t xml:space="preserve"> </t>
  </si>
  <si>
    <t>J11-12 Vest</t>
  </si>
  <si>
    <t>Matilde Mortensen</t>
  </si>
  <si>
    <t>Elle Johanne Westerfjell Bjørgård</t>
  </si>
  <si>
    <t>Hedda Herefoss Beldo</t>
  </si>
  <si>
    <t>Selma Bakken</t>
  </si>
  <si>
    <t>Ragna Brøndbo Olset</t>
  </si>
  <si>
    <t>Elise Opgård Rønbeck</t>
  </si>
  <si>
    <t>Sadie Ann Bourqin Hætta</t>
  </si>
  <si>
    <t>Ann Sofie Bals Nilsen</t>
  </si>
  <si>
    <t>Bossekop UL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</si>
  <si>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</si>
  <si>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</si>
  <si>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</si>
  <si>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</si>
  <si>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</si>
  <si>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</si>
  <si>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</si>
  <si>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</si>
  <si>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</si>
  <si>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</si>
  <si>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</si>
  <si>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</si>
  <si>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</si>
  <si>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</si>
  <si>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</si>
  <si>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</si>
  <si>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</si>
  <si>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</si>
  <si>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</si>
  <si>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</si>
  <si>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</si>
  <si>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</si>
  <si>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</si>
  <si>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BUL-stafetten</t>
  </si>
  <si>
    <t>Båtsfjordsprinten</t>
  </si>
  <si>
    <t>Båtsfjord Sportsklubb</t>
  </si>
  <si>
    <t>Båtsfjordstafetten</t>
  </si>
  <si>
    <t>Pokalrennet</t>
  </si>
  <si>
    <t>TIL-rennet dag 1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</si>
  <si>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</si>
  <si>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</si>
  <si>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</si>
  <si>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</si>
  <si>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</si>
  <si>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</si>
  <si>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</si>
  <si>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</si>
  <si>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</si>
  <si>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</si>
  <si>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</si>
  <si>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</si>
  <si>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</si>
  <si>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</si>
  <si>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</si>
  <si>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</si>
  <si>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</si>
  <si>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</si>
  <si>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</si>
  <si>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</si>
  <si>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</si>
  <si>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</si>
  <si>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</si>
  <si>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</si>
  <si>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</si>
  <si>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</si>
  <si>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</si>
  <si>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</si>
  <si>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</si>
  <si>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</si>
  <si>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</si>
  <si>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</si>
  <si>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</si>
  <si>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</si>
  <si>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</si>
  <si>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</si>
  <si>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</si>
  <si>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</si>
  <si>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</si>
  <si>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</si>
  <si>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</si>
  <si>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</si>
  <si>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</si>
  <si>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</si>
  <si>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</si>
  <si>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</si>
  <si>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</si>
  <si>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</si>
  <si>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</si>
  <si>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</si>
  <si>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</si>
  <si>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</si>
  <si>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</si>
  <si>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</si>
  <si>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</si>
  <si>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</si>
  <si>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</si>
  <si>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</si>
  <si>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</si>
  <si>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</si>
  <si>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</si>
  <si>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</si>
  <si>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</si>
  <si>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</si>
  <si>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</si>
  <si>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</si>
  <si>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</si>
  <si>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</si>
  <si>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</si>
  <si>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</si>
  <si>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</si>
  <si>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</si>
  <si>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</si>
  <si>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</si>
  <si>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</si>
  <si>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</si>
  <si>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</si>
  <si>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</si>
  <si>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</si>
  <si>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</si>
  <si>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</si>
  <si>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</si>
  <si>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</si>
  <si>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</si>
  <si>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</si>
  <si>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</si>
  <si>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</si>
  <si>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</si>
  <si>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</si>
  <si>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</si>
  <si>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</si>
  <si>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</si>
  <si>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</si>
  <si>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</si>
  <si>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</si>
  <si>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</si>
  <si>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</si>
  <si>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</si>
  <si>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</si>
  <si>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</si>
  <si>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</si>
  <si>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</si>
  <si>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</si>
  <si>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</si>
  <si>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</si>
  <si>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</si>
  <si>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</si>
  <si>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</si>
  <si>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</si>
  <si>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</si>
  <si>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</si>
  <si>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</si>
  <si>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</si>
  <si>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</si>
  <si>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</si>
  <si>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</si>
  <si>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</si>
  <si>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</si>
  <si>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</si>
  <si>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</si>
  <si>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</si>
  <si>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</si>
  <si>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Vest</t>
  </si>
  <si>
    <t>Jåvva Mathias Lemet Kalstad-Bjørgård</t>
  </si>
  <si>
    <t>Ole Jørgen Alexandersen Aas</t>
  </si>
  <si>
    <t>Sondre Aas Eliassen</t>
  </si>
  <si>
    <t>Casper Emiil Helgesen</t>
  </si>
  <si>
    <t>Håkon Stenvold Leinan</t>
  </si>
  <si>
    <t>Johannes Fredriksen</t>
  </si>
  <si>
    <t>Esaia Valio Länta</t>
  </si>
  <si>
    <t>J13-14 Vest</t>
  </si>
  <si>
    <t>Hanna Lysmen Eliassen</t>
  </si>
  <si>
    <t>Thea Boine Berntsen</t>
  </si>
  <si>
    <t>Julia Opgård Rønbeck</t>
  </si>
  <si>
    <t>G15-16 Vest</t>
  </si>
  <si>
    <t>Leon Alseth Valio</t>
  </si>
  <si>
    <t>Kaja Henriette Helgesen</t>
  </si>
  <si>
    <t>Elle Anne Grethe Mathisdatter Sara</t>
  </si>
  <si>
    <t>M17-18 Vest</t>
  </si>
  <si>
    <t>Emil Alseen-Robertsen</t>
  </si>
  <si>
    <t>Peder Elias Birkely</t>
  </si>
  <si>
    <t>K17-18 Vest</t>
  </si>
  <si>
    <t>Maria Mikkelsen</t>
  </si>
  <si>
    <t>Mari Emaus Christoffersen</t>
  </si>
  <si>
    <t>Norah Brøndbo Olset</t>
  </si>
  <si>
    <t>Guro Ullvang-Sønvisen</t>
  </si>
  <si>
    <t>M19-20 Vest</t>
  </si>
  <si>
    <t>Kornelius Ordemann Olsen</t>
  </si>
  <si>
    <t>Magnus Emaus Christoffersen</t>
  </si>
  <si>
    <t>K19-20 Vest</t>
  </si>
  <si>
    <t>Lea-Christine Henriksdatter Sara</t>
  </si>
  <si>
    <t>Oda Alexandersen Aas</t>
  </si>
  <si>
    <t>Lilli Anne Weydahl Guttorm</t>
  </si>
  <si>
    <t>IL Nordlys</t>
  </si>
  <si>
    <t>M Senior Vest</t>
  </si>
  <si>
    <t>Henrik Joks</t>
  </si>
  <si>
    <t>IL Forsøk</t>
  </si>
  <si>
    <t>Finn Hågen Krogh</t>
  </si>
  <si>
    <t>Per-Erik Bjørnstad</t>
  </si>
  <si>
    <t>Trond Finjord</t>
  </si>
  <si>
    <t>Jardar Olsen</t>
  </si>
  <si>
    <t>Magnus Gjersvold Haug</t>
  </si>
  <si>
    <t>IL Frea</t>
  </si>
  <si>
    <t>Kolbjørn Opgård</t>
  </si>
  <si>
    <t>Martin Dahl Myrberg</t>
  </si>
  <si>
    <t>Joakim Bjørnstad</t>
  </si>
  <si>
    <t>K Senior Vest</t>
  </si>
  <si>
    <t>Kirsten Helsvig Nilsen</t>
  </si>
  <si>
    <t>Andrine Charlotte Ordemann Olsen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</si>
  <si>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</si>
  <si>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</si>
  <si>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</si>
  <si>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</si>
  <si>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</si>
  <si>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</si>
  <si>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</si>
  <si>
    <t>K Åpen klasse Vest</t>
  </si>
  <si>
    <t>Siren Fredheim Bekkstrand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</si>
</sst>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8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23" fillId="3" borderId="2" xfId="0" applyFont="1" applyFill="1" applyBorder="1" applyAlignment="1">
      <alignment horizontal="right"/>
    </xf>
    <xf numFmtId="0" fontId="23" fillId="3" borderId="2" xfId="0" applyFont="1" applyFill="1" applyBorder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 Senior Vest'!A1"/><Relationship Id="rId3" Type="http://schemas.openxmlformats.org/officeDocument/2006/relationships/hyperlink" Target="#'M17-18 Vest'!A1"/><Relationship Id="rId7" Type="http://schemas.openxmlformats.org/officeDocument/2006/relationships/hyperlink" Target="#'K19-20 Vest'!A1"/><Relationship Id="rId2" Type="http://schemas.openxmlformats.org/officeDocument/2006/relationships/hyperlink" Target="#'G15-16 Vest'!A1"/><Relationship Id="rId1" Type="http://schemas.openxmlformats.org/officeDocument/2006/relationships/hyperlink" Target="#'G13-14 Vest'!A1"/><Relationship Id="rId6" Type="http://schemas.openxmlformats.org/officeDocument/2006/relationships/hyperlink" Target="#'K17-18 Vest'!A1"/><Relationship Id="rId11" Type="http://schemas.openxmlformats.org/officeDocument/2006/relationships/hyperlink" Target="#'J11-12 Vest'!A1"/><Relationship Id="rId5" Type="http://schemas.openxmlformats.org/officeDocument/2006/relationships/hyperlink" Target="#'M Senior Vest'!A1"/><Relationship Id="rId10" Type="http://schemas.openxmlformats.org/officeDocument/2006/relationships/hyperlink" Target="#'G11-12 Vest'!A1"/><Relationship Id="rId4" Type="http://schemas.openxmlformats.org/officeDocument/2006/relationships/hyperlink" Target="#'M19-20 Vest'!A1"/><Relationship Id="rId9" Type="http://schemas.openxmlformats.org/officeDocument/2006/relationships/hyperlink" Target="#'M &#197;pen klasse Ve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Ve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Ve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Ve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Ve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Ve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Vest'!C2">
      <xdr:nvSpPr>
        <xdr:cNvPr id="10" name="Rektangel: avrundede hjørner 9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Vest'!C2">
      <xdr:nvSpPr>
        <xdr:cNvPr id="11" name="Rektangel: avrundede hjørner 10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Vest'!C2">
      <xdr:nvSpPr>
        <xdr:cNvPr id="12" name="Rektangel: avrundede hjørner 11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Vest'!C2">
      <xdr:nvSpPr>
        <xdr:cNvPr id="13" name="Rektangel: avrundede hjørner 12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Vest'!C2">
      <xdr:nvSpPr>
        <xdr:cNvPr id="14" name="Rektangel: avrundede hjørner 13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Vest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K Åpen klasseVest'!C2">
      <xdr:nvSpPr>
        <xdr:cNvPr id="15" name="Rektangel: avrundede hjørner 6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Åpen klasse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Vest'!C2">
      <xdr:nvSpPr>
        <xdr:cNvPr id="2" name="Rektangel: avrundede hjørner 2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Vest'!C2">
      <xdr:nvSpPr>
        <xdr:cNvPr id="8" name="Rektangel: avrundede hjørner 9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E11DFE5-D9B9-B44D-BD89-F0642BCD083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Vest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E4CB9501-2E1A-174B-9F42-9C04986F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BA94EE47-7CF1-F442-BBD5-E624EBF5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C58AFF-290D-1242-83CA-30A4346AA6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5081A053-96B4-684F-807D-C81085537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06A10B-3DF3-6E4F-BB48-F90DB7A638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E3C4F2E-7E3F-834B-9357-CDDADD27E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47FB6802-D455-2C4F-B105-899AB27A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0425A3-BB2E-BE4A-AE76-E6BA927DF6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14107B7-4B36-2B4B-8B40-9A4BA1BE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314369-30C4-DA47-B33C-F61FA16EB1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BDC53FA7-2292-DB4E-9E54-37B21463D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E3E720-D444-EA4B-B6E6-7C165F7FC5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0010FAA2-D9DA-FE45-961D-B5CAB64F5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A652FD-E994-E941-B991-9E269ED5A8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07B6249F-EA15-FD43-97C0-ECCBD96FD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C6636B-97DB-2F4A-A0AC-959C017F22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34290EF6-4C44-574D-8640-C70DBFE8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1DCDB-3A4D-484C-8730-B64B9D8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322333FF-553F-2C46-9E41-CD69DAB23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DE52E4-4526-5445-A3FC-EC032548ED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18DE3207-7DF9-0741-BDBD-A04C0D87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50BDFE-942F-DE4A-A35B-01B3515B88E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88360DCA-CBCF-E840-9C71-41284475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15FB22-1399-F04C-A3CE-E61343FBDA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3565344-7794-5549-BE45-BB4F2640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A3F907-0BB4-5845-B985-9385CB2DC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736619A8-FC51-6146-94B0-BB407F04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EA2D1E-5B9D-6B4D-A0B4-A5A6C1456F9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45729CE4-378F-B744-A656-D3815835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30F6D2-6AE3-9F4F-AC05-494D162D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97E583-F8E0-5A4F-9C9D-F972B627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6E49567E-5134-E549-ADB1-54D447D3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342279-4568-474A-94E5-978307C975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7D77FAFE-DC8D-4249-AB4E-801DA249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D625D3-0C0F-0148-8B2B-E75EE3283F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8E2B0E88-C804-1246-80D9-4B02B5CA8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083D8BB0-E13E-3143-876E-F121A802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F184A4-1774-8A4B-A304-CAC2A8FBA4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75FE0AA4-27FA-FD4E-823F-EAEA8C70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957C7DA-76D4-C14B-B9CE-2AAB46DA1DB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D2E7C6D6-9981-9648-ADC8-2451F927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6CF2DA-170F-C942-BD95-E4AA417B96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2F5A226B-61EF-CF41-8841-8AC6981C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E2A47E-604B-D849-9638-AB8E9A4225B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3E1F5E33-BFEC-244D-AA8A-F856811A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BE3017-8134-9B49-88ED-CBD107BDB0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F2CB3933-55B5-624C-8D00-DAAD23A4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33D8B7-2CE5-E948-9D1B-B9C1B9FE5C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6BDC157-3512-A840-9370-BF19D8C7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3A6C2F-BE75-BC42-A209-5628CC864B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C7702-4B35-AC4B-A21F-FA1D3BB46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A79D3F-38E0-7047-9C93-2CA19ABD9B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DF23FD32-9469-6241-A5F5-99E1B40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DC1D48-EC01-164F-ABBA-EC7B989238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56156FA1-4D87-AC43-9787-D35F47F9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2095AB-FA38-2D42-B128-26CF67283A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1DA31694-727A-3E40-9DDE-CDEA29C9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2FFAE848-1E19-194C-AF8E-3BBDDD282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AF6FF4-AFB9-FA45-A79E-73B896D023D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D88BCE4C-7216-0744-AC39-2D57C6C9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50548E-08D4-4B4B-A6A7-FA8DE240D5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38F09E8C-8028-C543-8319-C8654E626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C2E7A13A-A16B-2A4E-B7AA-0793876D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1361AA-D76C-1241-BA4A-CE7773EC56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52D6489B-E8F4-C34D-8EE1-ABED610D2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C8269F-0E27-2440-99CB-F22496B610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4E5B14C-D3BB-D045-AE1B-AE182292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7CB7F5-C19B-6C43-8C77-CBD321235E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87562C6-347A-F447-A79F-443C109FC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C98BC4-EC59-1948-842C-E8470073E6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E6B2578-0CED-1C46-A6F6-F1183A09D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50A6E-2810-F049-85F8-EFA94D30F1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50778D4F-F42D-2E4F-9D6B-49AEDF6B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0E291-42D0-684B-BDAA-3640535485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8A007A0-9542-7545-B284-97FDB780A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66028E-A02B-3746-96D6-A45C9A01F0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CE21265-180A-0641-BA09-0140ED51C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C8586F-0C7E-5F4F-A9A6-AD838C4659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195E04D-687F-544B-960B-AA36A2CF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7BA55-79D2-0B4E-A2B5-793A44EDBD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F23D4D91-4C5D-7C46-BF7B-33C0B9D3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D3844F-9D2E-D64A-8CA0-DD8C48D31E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A3E0602-5262-6C4D-AEA8-6A0B746A3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FD070F-C0C7-FF4F-ACEA-7C9306014F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46B9B10C-FA06-4149-8458-F88E891F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522167-2B3F-DE48-9BBA-FD55CD7407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F43032E5-DD46-A94D-BEF6-146650A52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768DAF30-02EB-3847-8A44-1D343D12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09E9867-E3BA-E34E-BDDF-E056E46985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B052FC38-7DAD-0A4E-B758-2D98879BD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FE7710-4BA8-EE47-A7B0-3222044EC7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03AC30A5-715D-9941-8974-CD87352E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3092BE20-2593-8446-A5F6-D7092D964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9FF78A-64FF-7746-B166-4CE9D6E525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94E09D1-A334-BD47-A76C-0F8CE695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964195-D1D0-1148-82B4-D7AE06BC9E0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58249289-B463-4E4E-9B44-49E32967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748C5B-4B95-4545-9B6A-78F9C87CF68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212451D-4E9D-5D46-B9D8-B4BBBD213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D59FC8-AA78-BD42-92FB-0189DC5AE3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830FBAE-E870-474D-8D8B-E8A1BD42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5A100D-6DAC-4C43-9665-91F88E5B7A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CE483968-1D38-214B-A4CE-B433944A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75A73A-E36D-9A4F-B672-0F1B185229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609D85-6A0B-3442-94A5-1836D2EA0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4E094F-711E-DD46-8361-27E4294AEC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EF0AF67F-9DFD-EF47-A297-C21B33304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D4E32A-862C-4F4A-A2D4-C90BF4124B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9ABB911A-47A7-9649-8F25-DDAB1ED4F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7CF5B8-068D-A14E-91C3-3603E231613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7F59F72-D689-F541-92DB-A43D26ECA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3ECEAF-3123-2345-84BE-0E03D64E51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239EE35-E71A-4545-B7E7-C0EB5260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8EC1BD58-5C97-7D41-8F51-52367397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31CD7-1A84-7D4C-9334-8D45DEF55BB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861EB4D2-84AF-7740-8494-FB90E51B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426EE4-066A-B741-8AE2-EA4207772E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42D7AD51-72FC-9B4A-9946-E21B5A674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B472F92F-2B33-B547-94C3-EF858421C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09DEB7-BA1D-1B40-9F2E-EF213B4458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72EF4A0B-18E3-1741-AEB9-23FFE17E2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9C2540-CE3A-5A4B-ABBA-4D67F26DD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D7D39A47-BC95-A742-90D7-FA0F6F41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750A42-30EB-3340-9545-89A4B7216D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53C7230D-BB90-9346-A644-C94C6BA2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5C2775-87BD-6442-8665-6A2BA67CA8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BD8F2373-DB52-444F-8A3E-B92A2ABC0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23ABA9-D59C-8243-AFB3-B2D3D6F079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8AB6BF4F-7118-6341-B6E6-0305F447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4642AB-9E71-394C-A65C-A4AA2B5F1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CC59DB2-762D-FA4A-8B50-9BFB34B7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5D1C4B-D912-EE44-B789-19D950F073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ABC270E4-61B4-784B-A299-B6644820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6E7405-96B6-8646-A0E9-C157EF97DF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2A4693E-0379-BD44-9A47-B1434EBC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4A553C-4B94-F844-8D1D-3451744D7D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A5074FC-AB30-3E42-AC3B-568680CD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35CFA4-9898-C74E-836C-EEA20B1B00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DE52D91-36AB-3743-90D1-F29A3A967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4CE6FF-C329-E740-A723-0042883239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88876844-DB93-CE4C-A056-29E9C3FD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5F71EF-78EE-3441-B937-F2A640E15A1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4DAB2CD4-F12B-E849-B5CC-8CB8F00BC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0AB6E428-7AEA-0A44-8B7A-BBBCB9D2B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C70B0B-9BA1-2F48-8A0A-49DBF7E280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AF8911A7-2DAC-0E4A-80F2-9F7605F92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66A76C-84F5-DE42-95F9-0A073B49C2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31D495FB-E361-6144-BB2D-3AE981B75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4940A80C-06F7-FE4E-9F42-AE0F5A00E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F5F4FE-7387-634B-8472-F88AA6D303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CE631B9F-24ED-0A41-8D03-29FF044F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9A61B2-F354-5942-8261-784DA0A683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3F2EE56-9946-4C44-AF30-8283B899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57D493-0AA8-324B-9F7C-507E81309CB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4C526CD-A6A6-1F47-BE04-A716BFB85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F2609B-DFA9-0D47-A812-D9011E3514B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C3D2B14-4B92-074D-9060-22302B7C1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1A9B57-5926-9D42-9C58-86F3CFE9CB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E0EF4FA5-52D3-6147-87FA-F3AA93A7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743651-52AE-5740-B151-72E005BD9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766D18-71A7-D349-9B26-44E20EF95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60DEEC-BCD4-D046-A895-BC46EA1FF0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5A665238-A7DB-E147-A0E6-BFA390B16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3535C4-ED0E-7342-A906-6D3F91268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041F9562-9AD5-AE4A-B9EB-69BD7BF9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E19A945-0655-7940-840B-D393E191E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D5B2310-38C0-6842-AD9D-BF87B33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2EAA09-1C34-A747-A982-865A0A86E7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73CE32EA-BFD8-F943-9DCE-B647FFA48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B8BFCC45-F696-C84C-9A23-8A187476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8F791-F256-C649-9E1F-D70B1103AC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AD5C0FC-BEBB-884D-97FF-ACDAC0BA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6FE930-2B2E-8F4C-A30C-80FE497C9A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CAE45BC-5E86-EF49-85F5-FA0C9A97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D452BC9-8581-D343-A3A6-F8579C07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8CC3D-9BD3-9942-96C2-BEA096FAB8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D5BF614A-1671-F742-A118-DB7A082C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DACE9-98B1-C744-97D6-C4A7C917E1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F50572EB-6DCC-FC43-805D-C845DFE89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1F74D86-5208-6242-9E19-8C9EE80311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ABE904D-D2E0-AE49-A680-47A0E7EF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0B9456D-4B98-8046-81ED-A83E77A7B77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E8DDBCE2-B680-144D-9BED-79BD434A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A1691-4010-9C41-B930-1C88CAD8E69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4391E4F7-4CCB-D247-964A-7BFB57D5B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B1716-0055-6F44-8621-49067549E9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8F1976E3-CC90-9545-AF31-47B5CFDD5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2D4470-CC0E-9140-81D4-0D929C118D2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97F6C555-6BCE-5E41-9D31-9ABA982C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04EA9B-E974-A14C-9E83-2C3CBE3FFD8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F627DF49-E4C9-EB4C-B16E-115D3E397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287AA9-7579-274D-A190-2BDB742ABA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DA73F909-6EDB-F44B-B651-013CBFEC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DC7655-07D1-7947-8ECD-91DF246FFC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0F0ECF0-93C3-5240-817B-38D5CFC3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E903E1-D31E-2040-A692-A408E082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B1BAEB3E-8FAF-E04C-B6DF-C79732DA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453EE0-A1FD-6148-850E-010735027B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6C5FDE22-426C-7B43-9C85-DCDF5814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037E29DE-CEAD-5E46-BF80-B79A2046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354FF3-A44D-A04E-B6B6-369061311E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45D6124F-1B07-A84B-8C55-639902B2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2DEE47-ADC0-1146-9BD9-703444EE30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A041DD4-D7BE-FA4C-AF1B-4B5E69B95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AA339F5-F929-C543-A752-FF94DF635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FFE9AD-F62A-264A-A752-A6C7735FAC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79A6914E-A4C0-1444-AA26-81464373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68593-044F-0646-8334-B4B04D750A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579A8257-C5DB-A247-9C58-2226933B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0B434D-A6F4-7042-9561-834ECC1BE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791D4117-EB29-544C-AFE4-10F60B02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31756E-E0CE-D74A-A60B-40DC2E88386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7AB64E2C-1314-3144-9A16-67D51D09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3D013B-2D00-5F4C-BA4E-2F92FD1437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A32D133-1D4B-3441-92F2-E7E9685E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C63CBB-F8DF-FD45-AA7B-A396F07A7D6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33959D9-DFFD-6541-AF78-A6864445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841B1-6AD6-9646-8F03-CE02B0B327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A47E9EA-16D1-504D-931E-1176CE88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E00FC0-3714-AC4A-9A54-E723ABB3A2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4E0643-B977-A845-AB9E-BF342862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054E32-7FA6-0341-8FD1-A9D1F10F0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8C73F80C-03A1-D34D-A7EA-C42867ACA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BC2B56B-333A-8A45-B232-013E6D77BF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24982BED-1ACB-A548-B110-5E7B9982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5CEACE49-BDA6-AB49-83E0-C5951BB6E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72B17C-550E-2543-9CB5-FAB954B9A8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6E1F242-52F4-C547-957E-13A2D693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8627BE-2BA8-7244-B5F2-B142953070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EC077B53-308C-6B4E-990D-5F08C10D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03780D7-825E-7B49-8C5E-90F3E50C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852EFD-8E60-1A42-8667-1043D2DEA5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8AE01856-C906-F241-B3E3-319BCA39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5FEE38-B1D8-5549-8FA9-F3946ED82F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D65175BB-28EE-BF4F-BFBF-6FA6C754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2467AC-7E12-3346-A1F4-EBB2DC413B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35BBFACF-0746-2249-89B5-721B4879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9E6462C-D9FA-FD4A-950F-2E79E1356E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88E1B406-ED0E-6247-8BBC-9DA02436E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CDF7CA-46B1-BC48-9827-9A8AF8DF14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CF8E4ED4-D01F-E543-8A35-DAE9027E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B4A67A-3937-1C45-B030-33B53AC6BD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C92DFE36-A12F-A04F-B5C9-B5C615A6A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166843-2897-B246-818D-86B31447DC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A9742FCD-247D-3449-9107-89AF28CE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F982BB-2001-4A45-BADD-122416AB53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0418D39-444C-684D-BDD3-BE4179119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80BDD-501A-094D-96BA-CDFD19DA15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66C38BB9-335D-4045-9FE5-7F14D17CB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99E827-00DE-514E-94AC-BB66B67F61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7C2AB433-804A-0A49-BA7D-595292FD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42705-EB82-834C-92E2-45F5E86383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7BC28DD1-22D5-5240-A188-2951C58D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7DB1FE-1F15-1045-BE40-ECD727F5AE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896B47EA-1D23-D641-83E9-D809B4D77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155CEFA-02F9-DA48-B541-9A4D3231F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D86DDA-BE40-F542-B5CF-EF2D2F3232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B9B6B82-E446-CF42-9947-E7DC2D16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E42A8-4923-A447-AAE5-B8D6B37E36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F983820-9FDB-DC4A-9FAE-DF930C817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51E26330-ED11-3E41-AD9D-64122D8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3AF2835-2CFC-574F-AFE1-EAFCCA63E3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15573D3A-789A-AD40-8BAD-A99D4B50C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5AC026-CB27-0749-9ECB-7CB7A05ECF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A0C74624-91A2-0943-8B17-38A85E79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50127B-9FCD-A14D-AFF4-1A405DCF87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4B428027-AEDF-8A4D-B61B-983209BE5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8BEE3F-1127-DC49-8F64-7E4BC0E275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BF374D75-07CE-A448-8CD5-08283DE8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BAA6A-7CBA-084F-87AA-5C86715366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14798D6-CB98-6E4C-9CC3-A0A3E24A7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263EE-B4F5-2647-B315-60857BE5F8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FF3CFDE9-D131-7A40-9C82-A2F403D6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C5D025-B485-C84E-BA4E-2045F099EB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2016AC5-0017-5D43-BF66-A1C33DDA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452848-B1FC-8B4E-8855-71F2BFC79C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6FF00E0-0313-234D-8A98-F85150F4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B25119-4046-D944-A577-28C219B915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3113FF97-ABCE-5147-B8AD-B6CBF5587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3DB564-6280-0944-9FE4-A0ED2E50C8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383BD9D9-3D99-C344-A56A-B46043005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A735B723-5DF7-9240-BE89-E07638D6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9681B-7F6B-FD40-93F1-AC964F51E5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7112D6B-E352-AC42-8A69-CA9E2B598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F2CA6F-1179-2D4E-AA0F-9506B7061A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74FC707-C98B-9A41-9D0B-B627F8E3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867D257-BE3E-894C-9811-93500ECBC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2BCE3A-9E67-214A-86DC-6EC7851F2A9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CB9C00-E0CB-E645-8D09-AEC26FB3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EDB00-34E4-D84E-9AA4-1BAFD63395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56D88F4E-849C-F043-8769-0DC2FFA54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9E7F84-7913-2E43-87CE-DF309E55CB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510DC77-7CE8-8542-87F7-F103282D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AA984-6E19-2E40-A741-84E3EAF723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F1A30BE1-50FF-AD44-9A1F-EE570958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918359-1F0F-7A48-96C5-EA3ABB20B1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A099EBC4-846D-3A41-A588-D970282D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872D0B-7C9F-0548-BD0B-23BF2B6A71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0642470D-E819-2844-A751-62FFC8D9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4DC5EE-476E-4545-BA69-668DADC003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37A7F7BC-CBAE-1D40-BE95-A908C9A7D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BFCDE8-D804-4744-8512-302CE60DD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CFC98689-469F-8B48-8139-02595D9A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60A404-5575-0442-A2DD-8DA3E8B3E6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80321B5F-ECAD-654A-A1A6-37A0E9CAA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F60CAF-E653-D74F-A5E6-29A402C0DE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DA25DF4F-E30A-E04F-A311-6F7135148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E0EA4B-A06F-9B4D-B895-79978D9BF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BFCF12B-57BF-9140-8D21-E38DBAF0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85030-F2C4-A54B-80F5-90E21FECAC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326204B9-F427-9440-B0F6-E535FED8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A339787-F8F7-B348-B646-A0F80859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7F9BAD-CB97-024B-9C5F-8DFB06F1AA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DBD5341A-BAF1-A04A-9FCC-DD78D3D8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AB496F-1F64-CD47-BAEF-EA60BCF794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51E87E1-206B-B943-9AAC-A0900694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6F6DABC-B4B4-F041-8C9B-97E9E05EF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7D9476-977E-F444-A02F-4E61990A0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B21C111-44FB-CE4D-AB5E-9A6FADE1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6577D2-C96D-004E-A9A4-2F1E4020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70CAAF58-B187-5643-99C0-80AAE103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1C19FC-C294-2548-AF46-2F6487AC28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30E2BE5-BDA5-174C-936B-580341DC1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AFC7F9-39E3-4C41-95F7-6A4DA02B839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5E23A6A-1624-C147-9506-074C2416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CC8B7-C47D-2D4F-A337-7298192FA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D82C884-8897-F342-9C5A-47B41F9C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24D0B8-B2D8-C549-A000-F06B3AFF9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C8A91A56-DA9C-CB48-A9E1-29D8F868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2523C5-50F1-C54D-A223-DFFC0FEAC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9D203A60-CD19-1847-AF46-BCB44DEE2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0951B0-D2CB-8841-8305-0B4FF4DD8D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83D67544-E8F9-1B40-8E83-E06AD411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B6BF3E-2D13-2949-B8AE-CDFFC3B2D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924520C9-71B4-E94C-9C33-DEA984AA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D23AE6-25FC-0844-A937-FCABE52FDC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90CCE47-36A1-2C41-A87A-35214CCD8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C3FF4118-4DA7-534B-B391-288BD066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2C0304-68EB-0B4F-BB24-4F986E8AF1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950D17A-6CF8-154D-B167-7A4795F8C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03395-2591-4B43-88F0-25382856A7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C26C8278-C353-2141-A879-AE251D7D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81AB394-BE27-D041-A282-6B1F8A65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B8631-C167-4245-BD61-F6E856301F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6CFC5F07-7A2A-0942-BBC5-F973F61B7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428746-597F-F84A-93D0-9193DF2767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218A8612-E49B-0841-833D-2E0D66AAE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A04FD4-EA1E-D44E-8BAD-19023BCABF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058DF3C0-4094-D442-BDF4-F2510872C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A2EB1B-73DC-724C-A5F7-9CACBA9359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2B1EC40-2879-4C4D-B033-2F1F5E5B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421D35-3FF3-4F41-B416-1A5FEFADC3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79BC60D-A2C8-5E41-AFDA-5E781BC58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12987D-B212-544C-A8C3-81BFEBE5A5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D7C3E951-82A1-0349-8BDB-DAA9508D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2A1A3-F397-914E-A707-2F294EB0E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E273DA00-4342-644D-B523-A44F1009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F689DB4-7266-F140-80AA-077886692B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47C45C08-476C-F644-A7A8-71D03C71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8DEFC-35DD-9541-A2B8-709161FBF5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C4FE4A0E-1CB0-BC43-A5D0-8560BF2D4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C872C1-75B0-E648-BEAC-08AB28CA68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18B1F0AA-C415-1D42-9C08-A4B6AFE4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213DE7-2326-6A41-A3A3-2898AC65BD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6FE701D4-981C-834E-A78E-EAEF8650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55FD1F-9335-A44F-8BF4-BDEC248068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03D9EB9D-F3C5-1A45-9D04-C3D1EA22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2FA859A-5D94-D642-A6D3-356DFA4FE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29F025-782D-A340-99F2-3A517095D2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8CF35441-F68B-384A-94E9-22616BAE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46127-7C1D-7E4E-A290-EB46420D6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528D0391-E91A-0243-AD79-461475C5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2AEA1485-C6AA-2B41-B317-DE810A257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4EFB58-1C4C-2647-BCDD-82AD0D2EA0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0786520-D59E-C044-AB36-0D351FA1B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C3D6C-8D5E-4245-BB7E-D22723C17F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4E018F1-A03B-144D-82D6-27584569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15897A-E16E-2549-9F56-880D6A27E8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2D38B2D-2464-B646-9C9D-0CF4543F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6F5A40E-2D64-7E4B-85B5-757573E769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EFB5ADE1-16B6-E24C-BCE3-419D41AA3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3F4384-2B42-C143-A48C-FF500BB209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6C3BCA6C-5804-0B44-8360-DCA3F084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D306A-27BF-AC4F-9632-05CF953600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64E665D9-4063-B444-AC27-A58296B2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8390C-ADB8-AD4B-9A40-4B064D08A5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D5F0E7D-C874-0440-8C95-0857A49C1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66543B-05B7-7749-92AC-BE4AC2DD2B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FB147283-4054-0741-B45C-101B336E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6AF13E-5ED9-4140-B43D-766F6F2EAE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AA7D33B-1512-F54A-A37A-C7BABBE3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F5A84F-7695-E24A-B27D-61737BBCB6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E69844A4-475B-7944-8C1B-275B8276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FD98EB0C-EAD0-4447-B800-AF197076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73450AA-D05C-F049-ACD2-9E088FFF0C1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DA227941-7ACE-0D4C-8768-40FD174C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9AD2D-F7C4-9641-AC8B-A99420EEF9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189A7CD1-D6AD-5E44-8C21-43FA6347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A6F8B3F7-7DFC-5A4C-AB9D-97813E1B2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742A22-8F7E-EA4D-B3A5-14CC376D29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1345A545-B0AE-6B4B-A371-8693E741E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6DCF41-2C88-9049-BFBC-3E12D3890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D1832B-71E6-194D-9A9B-D844BDD18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14E3B6-AADB-9F45-B0A7-865B895D4A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D237F39-6E10-A041-B31B-89A2B2134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EDB67E-C1EB-4341-9F31-1FABF818AF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B6CF72FA-AF5E-3E4D-B9E9-9CC8F01CB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6D96D2-EE4B-9246-A5AB-8D220D4772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DF1B9767-FC3B-8E4A-884B-AEB3845A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DC2E5-DB6E-0A42-8FE4-7837C77722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96B79065-9105-B74F-8553-8B7A7E24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AA89E-37F1-A347-8C53-727B869502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B55D50C2-6F12-604F-B4B4-652C96F1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959BAF-8400-F44A-BFE5-CB00374563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B22D429-C797-0D45-8B0D-0F39802EE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CD8D1-1A53-EA46-8FD5-977DAFE65A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ECF5694-AAB0-2E41-AC7A-17AA079C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CF002F-2982-A347-A372-C0BC7018E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695F92E6-D11E-6344-967A-47A9EDFC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3576B3-39DA-244B-93E8-D1C6FFFEB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5F687C77-B4A2-F844-BCA9-237B5FBD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F1D92C-9DBA-D247-8512-BA263F10B6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A637E-ED81-D644-ADC2-5D923A58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17A30CAD-0AC2-CD44-A631-64B24F1A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0E4E14-4E15-5145-8847-FFB4A97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122803A-CC0C-7D4E-BC1E-DA14F949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2B382C-10E8-2445-90D9-7497E63622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4309FF45-2816-A142-AFA0-17846B18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53886F2-866D-CE46-9613-4041BE53D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2B5630-141F-9E49-B0D6-E154CD4B76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F7B8BA10-9412-264E-ACE6-EB454D6F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0EF7F9-33C8-F641-A9B5-D21DDA404E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F659DEA3-3870-3D4F-8628-AD64D9AF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E91615-CB55-2E4E-A2BB-8F860BA6C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EDB2641F-9BD5-054A-9074-8339FC7A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23ADB0-2653-124B-BFFA-A82E84D4CC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39C5A1DF-E0F0-0942-A80B-2C22E6393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4B6A60-50F7-6947-B770-B9D527DCA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F7A29148-A3FD-0043-AE1B-F2BCC700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02CA3D-4CFA-544A-B55F-7E6E860F3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261C5F10-D6EF-6A40-8C7E-7E42F3A66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E2C81F-46C3-BE4E-A0C5-BB2372088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01D0316-C173-7342-AB24-CD51121A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2A45C-5369-E745-B2F8-BBEAC5394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7C1FB8D0-1774-3448-9507-33BA475A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25EF-E32E-E54E-9B3C-2E3A2C9693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E71151E-85F5-8D4B-914A-0C03A174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8D75A8-A184-1143-B3D5-3701D59509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6892D32-E5BF-BC44-BEF1-7BE16754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0C981E54-6EE9-3147-A913-ED6FE920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57D619-7838-D34E-B9E7-6A02E0E7E9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3E63D52C-84A4-4749-BA20-5F2AAC1B3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FF3929-C4BC-F74E-95CC-AD1AE512DF4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D2EFE613-CEE2-5749-80DF-4673CBAE3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DD7D4A82-7BD1-6747-82C6-C089E85E7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158345-FFA8-BF43-8D61-AF4F1E554C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A366F231-C457-E841-9EB8-EE3DA035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85EDD3-7325-0D45-ADA3-459A111633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383E1969-6670-A741-85D6-0FD393197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9B83C-ACBB-294D-A951-6B05997F2C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09117C6-962B-AA40-8E5A-DF711D961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3E861D-578F-104C-9A9D-B956521CA7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2B123FD1-865A-6A44-8FFC-60C58253A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DE9E07-0D36-D345-99FA-E6841CA5EA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1AAB117F-63D3-8542-837E-93CB57CA2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A58EFD-5033-824A-8FF4-6433E2C8C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1FDE3A1-8FDD-614D-BA61-491F043B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769F0F-B423-DD49-A710-DFE5911EC8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0661C90C-EF07-AE42-817C-274F84F8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1CDA80-A928-5C44-B633-3CC39BB53F5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8BF32A05-A3EA-6F45-89C4-667F0D0A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8A2A29-938A-6349-B9D7-68ECE03A8D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E725F0AE-792C-9F4E-9854-25596373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C5DF8-EBBB-2343-A300-56ADDD0A91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352AA1E-CA9E-9049-A915-AF7ECEE7B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59AFBE-BB27-944E-802D-CE2D88E863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6409D40-F8CE-BA47-8AF9-E9E73874B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C52EC-BA77-7A4D-B6BD-F17B3E8147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750DB5E5-4AFC-7C4D-9B36-255F8B519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74A8F0FA-5666-5348-B6A0-E65F88E0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AFC7BD-CE92-E548-95F3-B4A49D71FF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25DBBF9A-C32C-AB4A-9768-B9828B1BA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C7A4F3-5EEB-014A-928E-96A6743DA8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857EABB-6DD6-8449-A13E-4C578973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857EEB1-F483-684B-B473-D248504D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A1A23B-AABD-B241-923A-EC2B72030D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64A73F5F-CE52-A94E-AAFD-7242A62F7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2563FA-D8CD-5F45-8E6E-15494820B9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55CF440-6711-FD40-BD66-7A6B4F0CE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B62572-AB13-BA43-A806-D3AF0618C1F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1B90782-60FE-8C4F-A9DD-A4E63B907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DD8804-3B9F-4146-AB64-B4EF4EC298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F3EBA6CE-6E6E-B34F-AACD-3A1606926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772E0-D0EC-9F4B-A610-CEFA9C336E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8C97EC7-4065-5C48-AC6B-034495E5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EC3EF5-C815-6C40-AD30-2157F70233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A5A4F0C3-CC0A-2442-A5B8-65A5F5C4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7C70CD-83EF-3940-9F2D-BA6AA2E92E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DA49546C-20A9-3549-89AF-121028AB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5DDFA2-D4BF-6040-9E4B-22B5378EC2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26AC5A90-1E23-F741-ACCB-4BBD49D2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EC3561-16C5-654F-9533-6C8D92DD89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F2933F54-CFB7-B94F-BBBC-774D859A0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A3D6D5-F152-9E4C-A996-369159C51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3" name="Bilde 52">
          <a:extLst>
            <a:ext uri="{FF2B5EF4-FFF2-40B4-BE49-F238E27FC236}">
              <a16:creationId xmlns:a16="http://schemas.microsoft.com/office/drawing/2014/main" id="{CECD9F4B-A1D6-6D4F-83E8-4206ADB9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4" name="Bilde 53">
          <a:extLst>
            <a:ext uri="{FF2B5EF4-FFF2-40B4-BE49-F238E27FC236}">
              <a16:creationId xmlns:a16="http://schemas.microsoft.com/office/drawing/2014/main" id="{6B4FA7D9-AD64-F843-A730-484B2809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F58F06-86C0-5947-B156-955FFFF444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67C8942-5A61-4F4D-8199-BFCB44816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C67818-326C-F849-81B5-9605B85D7A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95AD8B3F-B72C-A448-BA08-37AE0FC72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37F8FC64-B110-EA49-917D-3A4E22D2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3B228A-27B3-CF4B-8A33-C6FCA22DDC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8CD19934-2F1B-9540-9795-B9AEF5BB4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8AC80-6593-324D-A194-9E86B00D1D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CA799CB-ED02-A342-8F03-64845336E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22A74C-7B83-5B46-9922-2B84651738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5" name="Bilde 64">
          <a:extLst>
            <a:ext uri="{FF2B5EF4-FFF2-40B4-BE49-F238E27FC236}">
              <a16:creationId xmlns:a16="http://schemas.microsoft.com/office/drawing/2014/main" id="{19BD159A-5822-624A-A3D1-357F5D694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88E0A4-003F-0946-B65D-547B3C53D8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7" name="Bilde 66">
          <a:extLst>
            <a:ext uri="{FF2B5EF4-FFF2-40B4-BE49-F238E27FC236}">
              <a16:creationId xmlns:a16="http://schemas.microsoft.com/office/drawing/2014/main" id="{02A1070F-6534-DE43-8AA2-5918BF87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8F4F0F-C51B-6A49-B00C-81F470B311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9" name="Bilde 68">
          <a:extLst>
            <a:ext uri="{FF2B5EF4-FFF2-40B4-BE49-F238E27FC236}">
              <a16:creationId xmlns:a16="http://schemas.microsoft.com/office/drawing/2014/main" id="{180E09FE-9EF8-9741-823D-30482681C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7461C9-4260-C84B-B8CD-E216CD88E4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1" name="Bilde 70">
          <a:extLst>
            <a:ext uri="{FF2B5EF4-FFF2-40B4-BE49-F238E27FC236}">
              <a16:creationId xmlns:a16="http://schemas.microsoft.com/office/drawing/2014/main" id="{F3B098DB-9BDD-DE46-9DA4-5DC1C0BD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8848FD-0BA8-124C-B47F-6E84BBB073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3" name="Bilde 72">
          <a:extLst>
            <a:ext uri="{FF2B5EF4-FFF2-40B4-BE49-F238E27FC236}">
              <a16:creationId xmlns:a16="http://schemas.microsoft.com/office/drawing/2014/main" id="{434B21F4-05A6-2D40-A3B6-6511F00D5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869811-A56F-B940-81B3-C69EBD8FB6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5" name="Bilde 74">
          <a:extLst>
            <a:ext uri="{FF2B5EF4-FFF2-40B4-BE49-F238E27FC236}">
              <a16:creationId xmlns:a16="http://schemas.microsoft.com/office/drawing/2014/main" id="{470C7402-A928-4240-B68E-05B81280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77C81F-F1B4-4745-B0C3-C6666C5B16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7" name="Bilde 76">
          <a:extLst>
            <a:ext uri="{FF2B5EF4-FFF2-40B4-BE49-F238E27FC236}">
              <a16:creationId xmlns:a16="http://schemas.microsoft.com/office/drawing/2014/main" id="{07561E8D-C5FA-B047-9A96-8D596A8EF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9C00C41-5511-8E43-A8F3-A98529D190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9" name="Bilde 78">
          <a:extLst>
            <a:ext uri="{FF2B5EF4-FFF2-40B4-BE49-F238E27FC236}">
              <a16:creationId xmlns:a16="http://schemas.microsoft.com/office/drawing/2014/main" id="{E75E0A9C-C040-9942-8A61-010633F7F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DE7970-9164-6B41-B6E9-D4F1E976C1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BF32749A-6F4B-DA4B-A8D6-8DD2530F1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AD074D-7494-5341-A734-354562455E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2AA0D468-DC91-3D4A-9FFB-D7D824CE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623DCA15-A1D4-2A49-B950-FB6D8C759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5E97CB-CC85-E545-8FFB-BFD3BD4FB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6F66E6-1ED8-1342-8BEE-7299C7E5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3DD41A-4AF1-0949-88EB-4985C8CBB1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8DAD9727-0A6A-C647-A7E9-73A9ABD0F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47FE2956-8037-364E-A71F-4B591A44A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C105A3-4F6A-114D-A9A5-A3EAC7162D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9BB99483-81E8-AB4D-9583-93BC419A8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E66687-F00E-2E42-B015-EDDE7FA31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E8802967-3CF6-5641-A2FD-1C4FF88C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0C7F4-D1F1-A34F-8876-050A77A327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5" name="Bilde 94">
          <a:extLst>
            <a:ext uri="{FF2B5EF4-FFF2-40B4-BE49-F238E27FC236}">
              <a16:creationId xmlns:a16="http://schemas.microsoft.com/office/drawing/2014/main" id="{5F623ACA-EA39-544E-AD84-219DC7D0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8BD1BE-BAA1-8F4E-8853-F44A8A5192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7" name="Bilde 96">
          <a:extLst>
            <a:ext uri="{FF2B5EF4-FFF2-40B4-BE49-F238E27FC236}">
              <a16:creationId xmlns:a16="http://schemas.microsoft.com/office/drawing/2014/main" id="{9A94C3C5-C390-554F-86F7-15E7E7FE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A11E55-8EEA-5A4A-B1D4-4ABF7168D2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9" name="Bilde 98">
          <a:extLst>
            <a:ext uri="{FF2B5EF4-FFF2-40B4-BE49-F238E27FC236}">
              <a16:creationId xmlns:a16="http://schemas.microsoft.com/office/drawing/2014/main" id="{E63ED14A-065A-9F4B-A118-AB377D99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41D433F-7BDE-694C-BB46-223EB603DB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1" name="Bilde 100">
          <a:extLst>
            <a:ext uri="{FF2B5EF4-FFF2-40B4-BE49-F238E27FC236}">
              <a16:creationId xmlns:a16="http://schemas.microsoft.com/office/drawing/2014/main" id="{C475A795-D714-DA4E-88C5-75F721C0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D8517-7F23-DB4C-8254-0364CA5ABD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3" name="Bilde 102">
          <a:extLst>
            <a:ext uri="{FF2B5EF4-FFF2-40B4-BE49-F238E27FC236}">
              <a16:creationId xmlns:a16="http://schemas.microsoft.com/office/drawing/2014/main" id="{3E4B9FF4-E3B0-7448-AD60-553CFF86F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3341F-7A3A-1A42-8B96-AE9A71A047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5" name="Bilde 104">
          <a:extLst>
            <a:ext uri="{FF2B5EF4-FFF2-40B4-BE49-F238E27FC236}">
              <a16:creationId xmlns:a16="http://schemas.microsoft.com/office/drawing/2014/main" id="{3D506D92-E990-5643-890D-517747D74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C2701D-CB02-7341-9762-01501F9298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7" name="Bilde 106">
          <a:extLst>
            <a:ext uri="{FF2B5EF4-FFF2-40B4-BE49-F238E27FC236}">
              <a16:creationId xmlns:a16="http://schemas.microsoft.com/office/drawing/2014/main" id="{C32F3E04-2C86-FD40-AF08-4D1F838D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AE2378-5C39-F745-A9DB-19827CE7D4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3306AB9F-7B2E-1340-8E80-58B2CA41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29" name="Bilde 28">
          <a:extLst>
            <a:ext uri="{FF2B5EF4-FFF2-40B4-BE49-F238E27FC236}">
              <a16:creationId xmlns:a16="http://schemas.microsoft.com/office/drawing/2014/main" id="{EB97DC4A-AB62-A849-9EDC-90D8B0B8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CB1176-1D9E-7943-B8F9-B7E6C023A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F1FC0AD-B236-D041-AEA9-8CE9BAE0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915FD44-63EC-2B4C-8912-721E4B3645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3" name="Bilde 32">
          <a:extLst>
            <a:ext uri="{FF2B5EF4-FFF2-40B4-BE49-F238E27FC236}">
              <a16:creationId xmlns:a16="http://schemas.microsoft.com/office/drawing/2014/main" id="{D9C0E7A6-D119-134F-8019-C38AABCC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4" name="Bilde 33">
          <a:extLst>
            <a:ext uri="{FF2B5EF4-FFF2-40B4-BE49-F238E27FC236}">
              <a16:creationId xmlns:a16="http://schemas.microsoft.com/office/drawing/2014/main" id="{978E8F47-4F34-574A-9026-BE1A57EA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B17D01-E014-A14A-9C54-50FCA491CC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9E929425-E606-7B41-8691-DA1279321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456109-D315-4B4C-A949-30D9B590C2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71BDDA4C-E518-BD4B-91BD-CAED7414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39F392-5B86-5D41-9F4A-D78B8A3A9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C75E56E-3D58-C04B-A2E0-17AF0634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181BC8-7231-DF4A-954A-C208306BFA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C7511E5C-0AA2-8A47-8D2A-90949A2C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B77C20-F43A-4148-858D-7A6CC357F1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E1C2A6-1FE3-DF46-8F0F-0B9A46FE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5159D1-AC6C-5546-A223-FAF2D57CBC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0D0E05AD-8260-CE4F-8F84-965BA0B1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FBE74E-8AC9-AF43-B17E-A755F0923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DB7C5A3-E5F1-264E-9811-7FFF7EB5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475586-31E8-F94E-A9E6-D4C3A9C34A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A62C51DD-10E5-EE47-83A0-3256D427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5F4AD-D961-0E4C-AB7C-8E4E997E5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CB83048-CB16-0C4C-95FA-3B89D5831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E3970-08FA-E84C-9E32-0D692BEF4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981C4AE-6AEA-D443-BC4C-5B1B9D3B7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FA24F-9410-3349-B460-6FB795405A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5A04AC57-834A-B249-A52D-F67BDEA04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8EEB96-EBBA-A247-88CC-AF774DF79C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D846AFF2-0980-9D48-BA74-EEDF57C74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C309B9D0-7B65-794A-A1F4-95477675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C92A7-4F6D-F249-A78E-C7C83C2BE0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768152-E516-414E-88DD-2A249DE9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3717C2-3BA8-9F44-9EF1-BED98D52AB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C3FEBA4D-E5AB-5744-9D2C-6EDC7E16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C6D2E4BA-D2DF-4E43-A9E9-49D17562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B573F6-6472-B942-8091-28C899C73EF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F59D5D4-89AD-A14A-8DA3-C81659F8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BC9A63-199E-E64E-89E9-5A712D018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B49B723-95D4-4944-8292-9A0B0B1F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7C6F6-340A-3C43-8CEC-3B912A5E60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32536FC0-20FE-B54E-A02E-6809A463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DE2142-FECA-7148-84A7-8A5AB5687A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E0EAE5F6-E57B-D84A-9FA7-2F5486CA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4BA43-6D1A-E548-8652-CD5B340442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B52C44-5076-034C-A756-E1AB4BED5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D54908-A379-2541-ACCA-F8C189A28BE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0E1679C-539A-7048-A455-78063C7A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3FDBF8-7DC1-3648-AA00-B18DF2C93E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EEA8582-886B-7541-A31B-CEA046A31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9D09B-6A4D-7447-AE14-3D5A4F2853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4C7B7B74-E596-404E-A83A-93283AFA9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5C2EF-EC6F-3344-B5E5-E455D2F1E2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AFB26F77-A790-DF47-A8FF-853A14AB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9AAB46-F6AC-AB49-AD72-A1F2EE2495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C6525AFC-B0E0-1B48-915F-941D1F93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724BADD9-DFB7-3041-B190-06124CE3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AEE525-793C-D146-8151-6583B653D7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39E8BA88-58A5-9542-BD57-5725F4CE9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ECBE17-898F-964D-BD8F-4CE50A506C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04A95F3A-586C-D849-9965-DE1FFDCB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5C0CF943-EAA1-374B-866D-B6615931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1E066B-14AD-F144-B363-DE21E20184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0C9B4A05-A22B-D047-8F05-D46F15CD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FAB944-467B-C248-AD2E-39854222EC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571F6BC-3527-2B4E-B188-B99C7DB0B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39000F-E8E3-CE43-9F22-F3AC17B07F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838A2D7-8159-1A4C-BDC1-374FA84F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C1E95-5247-6446-A415-F15A7CFF1C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DD388095-9637-9C4B-822D-06E6D1B7C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3F0B4-D062-EC4C-9FEF-CA7E625E1B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B0992964-63E5-3A46-A828-2451A761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8027B3-D623-4540-B1A2-514C1FA31B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49EED926-73D3-EF49-8E75-78BE5915A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DDECC5-E4DC-624E-BED9-E6B5704D18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57DB609D-ABA1-7647-9F2A-7C325FB6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0EFBC-0EB1-9742-8B54-EDD69D3AC97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E9778EDE-065F-024F-862A-08F039AF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680173-2C80-5F41-A3B7-B72AE69F28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E4B72457-9B53-FE47-BF29-AEC830ED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9E6309-2E24-7B43-92C4-FC1D54E0CB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AEFF1800-9336-9249-A15A-0B063666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73401-610A-5343-937F-CFFC3B497D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9070B317-07E9-1841-8526-EF303B8C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EC707-0F19-6D4F-A673-347C28026E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1D0470C5-A558-F64C-9FB4-416FD333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B8FB7F04-67EF-A947-AD1D-B985E4A5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5FA213-8388-D54C-9542-2CF93FD023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F6BC4532-C1CC-3047-AAC6-52810F453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D816CCD-F002-5043-BAD0-8D8B56B63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61BBFDE8-3E36-4947-BCBD-101547D6D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9D25AC76-1E85-864E-B9AC-3805D5E58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E91833-EE58-334A-B10D-59B3B5521D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F20FEAC0-4EE7-1845-B358-3430F1661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92DA00-A943-FE49-A96E-12BED210C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127DC577-A9B4-7C40-9129-BA721B86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BDE5F-F793-6049-8C13-6C45AC94FF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DFAA7E13-55AF-2B43-9522-47B3EF8E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60B98A-E70B-374E-9376-7733A0CB85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1F13D6E2-700E-8544-AED8-1A0370E6D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337FB-D24B-1C4A-82D4-B1972DB13D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4D76CD15-3FD8-7A48-8899-FDB16406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FEE73-4CB4-AA4E-BF78-94A8A47828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17800728-955F-E748-BEB7-235E93DC2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3BBB57-8919-6B4F-AD40-411D4976D0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8B02E6D-28F9-E54A-A303-87B22FD6F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BA0D76-8841-A742-8CEF-503A0CFCF5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EB11B50F-A27E-2D48-86D0-5BB79DB5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5F650-0EB7-6E44-92A1-ABDDD3BFAC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D2117C9C-9852-7A45-AF5A-66C107A6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6EEA4-8FC4-4646-A388-C1064DD95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F23" sqref="F23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44" t="s">
        <v>1</v>
      </c>
      <c r="C2" s="44"/>
      <c r="D2" s="44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163</v>
      </c>
    </row>
    <row r="2" spans="1:22" s="21" customFormat="1" ht="21">
      <c r="B2" s="22" t="s">
        <v>3</v>
      </c>
      <c r="C2" s="20" t="s">
        <v>187</v>
      </c>
    </row>
    <row r="3" spans="1:22" ht="21">
      <c r="B3" s="27"/>
    </row>
    <row r="4" spans="1:22" ht="158.25" customHeight="1">
      <c r="A4" s="45" t="s">
        <v>165</v>
      </c>
      <c r="B4" s="46"/>
      <c r="C4" s="46"/>
      <c r="D4" s="46"/>
      <c r="E4" s="47"/>
      <c r="F4" s="5" t="s">
        <v>188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148</v>
      </c>
      <c r="F5" s="7">
        <v>1</v>
      </c>
      <c r="G5" s="7" t="s">
        <v>149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189</v>
      </c>
      <c r="D6" s="34" t="s">
        <v>33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190</v>
      </c>
      <c r="D7" s="34" t="s">
        <v>30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191</v>
      </c>
      <c r="D8" s="34" t="s">
        <v>30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192</v>
      </c>
      <c r="D9" s="3" t="s">
        <v>193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194</v>
      </c>
      <c r="D10" s="34" t="s">
        <v>84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195</v>
      </c>
      <c r="D11" s="35" t="s">
        <v>84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196</v>
      </c>
      <c r="D12" s="35" t="s">
        <v>84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197</v>
      </c>
      <c r="D13" s="35" t="s">
        <v>35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198</v>
      </c>
      <c r="D14" s="35" t="s">
        <v>199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200</v>
      </c>
      <c r="D15" s="30" t="s">
        <v>94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Z37"/>
  <sheetViews>
    <sheetView zoomScale="85" zoomScaleNormal="85" workbookViewId="0">
      <pane xSplit="4" ySplit="5" topLeftCell="E6" activePane="bottomRight" state="frozen"/>
      <selection pane="bottomRight" activeCell="M9" sqref="M9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201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202</v>
      </c>
      <c r="D6" s="34" t="s">
        <v>35</v>
      </c>
      <c r="E6" s="34">
        <f t="shared" ref="E6:E25" si="0">+SUM(F6:X6)</f>
        <v>300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100</v>
      </c>
      <c r="N6" s="42"/>
      <c r="O6" s="42"/>
      <c r="P6" s="42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150</v>
      </c>
      <c r="D7" s="34" t="s">
        <v>30</v>
      </c>
      <c r="E7" s="34">
        <f t="shared" si="0"/>
        <v>260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>
        <v>85</v>
      </c>
      <c r="M7" s="42">
        <v>80</v>
      </c>
      <c r="N7" s="42"/>
      <c r="O7" s="42"/>
      <c r="P7" s="42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203</v>
      </c>
      <c r="D8" s="34" t="s">
        <v>33</v>
      </c>
      <c r="E8" s="34">
        <f t="shared" si="0"/>
        <v>245</v>
      </c>
      <c r="F8" s="28" t="s">
        <v>31</v>
      </c>
      <c r="G8" s="28" t="s">
        <v>31</v>
      </c>
      <c r="H8" s="3">
        <v>90</v>
      </c>
      <c r="I8" s="42" t="s">
        <v>31</v>
      </c>
      <c r="J8" s="42" t="s">
        <v>31</v>
      </c>
      <c r="K8" s="42" t="s">
        <v>31</v>
      </c>
      <c r="L8" s="43">
        <v>80</v>
      </c>
      <c r="M8" s="43">
        <v>75</v>
      </c>
      <c r="N8" s="43"/>
      <c r="O8" s="43"/>
      <c r="P8" s="43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 t="s">
        <v>204</v>
      </c>
      <c r="D9" s="34" t="s">
        <v>33</v>
      </c>
      <c r="E9" s="34">
        <f t="shared" si="0"/>
        <v>190</v>
      </c>
      <c r="F9" s="28" t="s">
        <v>31</v>
      </c>
      <c r="G9" s="28" t="s">
        <v>31</v>
      </c>
      <c r="H9" s="3"/>
      <c r="I9" s="42" t="s">
        <v>31</v>
      </c>
      <c r="J9" s="42" t="s">
        <v>31</v>
      </c>
      <c r="K9" s="42" t="s">
        <v>31</v>
      </c>
      <c r="L9" s="43">
        <v>95</v>
      </c>
      <c r="M9" s="43">
        <v>95</v>
      </c>
      <c r="N9" s="43"/>
      <c r="O9" s="43"/>
      <c r="P9" s="43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4" t="s">
        <v>205</v>
      </c>
      <c r="D10" s="34" t="s">
        <v>30</v>
      </c>
      <c r="E10" s="34">
        <f t="shared" si="0"/>
        <v>180</v>
      </c>
      <c r="F10" s="28" t="s">
        <v>31</v>
      </c>
      <c r="G10" s="28" t="s">
        <v>31</v>
      </c>
      <c r="H10" s="28"/>
      <c r="I10" s="42" t="s">
        <v>31</v>
      </c>
      <c r="J10" s="42" t="s">
        <v>31</v>
      </c>
      <c r="K10" s="42" t="s">
        <v>31</v>
      </c>
      <c r="L10" s="42">
        <v>90</v>
      </c>
      <c r="M10" s="42">
        <v>90</v>
      </c>
      <c r="N10" s="42"/>
      <c r="O10" s="42"/>
      <c r="P10" s="42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2</v>
      </c>
    </row>
    <row r="11" spans="1:26">
      <c r="A11" s="9">
        <v>75</v>
      </c>
      <c r="B11" s="3"/>
      <c r="C11" s="34" t="s">
        <v>206</v>
      </c>
      <c r="D11" s="34" t="s">
        <v>49</v>
      </c>
      <c r="E11" s="34">
        <f t="shared" si="0"/>
        <v>85</v>
      </c>
      <c r="F11" s="28" t="s">
        <v>31</v>
      </c>
      <c r="G11" s="28" t="s">
        <v>31</v>
      </c>
      <c r="H11" s="28"/>
      <c r="I11" s="42" t="s">
        <v>31</v>
      </c>
      <c r="J11" s="42" t="s">
        <v>31</v>
      </c>
      <c r="K11" s="42" t="s">
        <v>31</v>
      </c>
      <c r="L11" s="42"/>
      <c r="M11" s="42">
        <v>85</v>
      </c>
      <c r="N11" s="42"/>
      <c r="O11" s="42"/>
      <c r="P11" s="42"/>
      <c r="Q11" s="28"/>
      <c r="R11" s="28"/>
      <c r="S11" s="28"/>
      <c r="T11" s="28"/>
      <c r="U11" s="28"/>
      <c r="V11" s="28"/>
      <c r="W11" s="28"/>
      <c r="X11" s="28"/>
      <c r="Z11" s="3">
        <f t="shared" si="1"/>
        <v>1</v>
      </c>
    </row>
    <row r="12" spans="1:26">
      <c r="A12" s="9">
        <v>70</v>
      </c>
      <c r="B12" s="3"/>
      <c r="C12" s="34" t="s">
        <v>207</v>
      </c>
      <c r="D12" s="34" t="s">
        <v>33</v>
      </c>
      <c r="E12" s="34">
        <f t="shared" si="0"/>
        <v>70</v>
      </c>
      <c r="F12" s="28" t="s">
        <v>31</v>
      </c>
      <c r="G12" s="28" t="s">
        <v>31</v>
      </c>
      <c r="H12" s="28"/>
      <c r="I12" s="42" t="s">
        <v>31</v>
      </c>
      <c r="J12" s="42" t="s">
        <v>31</v>
      </c>
      <c r="K12" s="42" t="s">
        <v>31</v>
      </c>
      <c r="L12" s="42"/>
      <c r="M12" s="42">
        <v>70</v>
      </c>
      <c r="N12" s="42"/>
      <c r="O12" s="42"/>
      <c r="P12" s="42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1</v>
      </c>
    </row>
    <row r="13" spans="1:26">
      <c r="A13" s="9">
        <v>65</v>
      </c>
      <c r="B13" s="3"/>
      <c r="C13" s="34" t="s">
        <v>208</v>
      </c>
      <c r="D13" s="34" t="s">
        <v>35</v>
      </c>
      <c r="E13" s="34">
        <f t="shared" si="0"/>
        <v>65</v>
      </c>
      <c r="F13" s="28" t="s">
        <v>31</v>
      </c>
      <c r="G13" s="28" t="s">
        <v>31</v>
      </c>
      <c r="H13" s="28"/>
      <c r="I13" s="42" t="s">
        <v>31</v>
      </c>
      <c r="J13" s="42" t="s">
        <v>31</v>
      </c>
      <c r="K13" s="42" t="s">
        <v>31</v>
      </c>
      <c r="L13" s="42"/>
      <c r="M13" s="42">
        <v>65</v>
      </c>
      <c r="N13" s="42"/>
      <c r="O13" s="42"/>
      <c r="P13" s="42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1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42"/>
      <c r="J14" s="42"/>
      <c r="K14" s="42"/>
      <c r="L14" s="42"/>
      <c r="M14" s="42"/>
      <c r="N14" s="42"/>
      <c r="O14" s="42"/>
      <c r="P14" s="42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A6:AC25">
    <sortCondition descending="1" ref="AB6:AB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Z37"/>
  <sheetViews>
    <sheetView zoomScale="85" zoomScaleNormal="85" workbookViewId="0">
      <pane xSplit="5" ySplit="5" topLeftCell="K6" activePane="bottomRight" state="frozen"/>
      <selection pane="bottomRight" activeCell="M9" sqref="M9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209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169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/>
      <c r="M6" s="42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210</v>
      </c>
      <c r="D7" s="34" t="s">
        <v>37</v>
      </c>
      <c r="E7" s="34">
        <f t="shared" si="0"/>
        <v>280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>
        <v>90</v>
      </c>
      <c r="M7" s="42">
        <v>95</v>
      </c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211</v>
      </c>
      <c r="D8" s="34" t="s">
        <v>30</v>
      </c>
      <c r="E8" s="34">
        <f t="shared" si="0"/>
        <v>260</v>
      </c>
      <c r="F8" s="28" t="s">
        <v>31</v>
      </c>
      <c r="G8" s="28" t="s">
        <v>31</v>
      </c>
      <c r="H8" s="3">
        <v>90</v>
      </c>
      <c r="I8" s="42" t="s">
        <v>31</v>
      </c>
      <c r="J8" s="42" t="s">
        <v>31</v>
      </c>
      <c r="K8" s="42" t="s">
        <v>31</v>
      </c>
      <c r="L8" s="43">
        <v>85</v>
      </c>
      <c r="M8" s="43">
        <v>85</v>
      </c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 t="s">
        <v>168</v>
      </c>
      <c r="D9" s="34" t="s">
        <v>33</v>
      </c>
      <c r="E9" s="34">
        <f t="shared" si="0"/>
        <v>200</v>
      </c>
      <c r="F9" s="28" t="s">
        <v>31</v>
      </c>
      <c r="G9" s="28" t="s">
        <v>31</v>
      </c>
      <c r="H9" s="3"/>
      <c r="I9" s="42" t="s">
        <v>31</v>
      </c>
      <c r="J9" s="42" t="s">
        <v>31</v>
      </c>
      <c r="K9" s="42" t="s">
        <v>31</v>
      </c>
      <c r="L9" s="43">
        <v>100</v>
      </c>
      <c r="M9" s="43">
        <v>100</v>
      </c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4" t="s">
        <v>212</v>
      </c>
      <c r="D10" s="34" t="s">
        <v>33</v>
      </c>
      <c r="E10" s="34">
        <f t="shared" si="0"/>
        <v>185</v>
      </c>
      <c r="F10" s="28" t="s">
        <v>31</v>
      </c>
      <c r="G10" s="28" t="s">
        <v>31</v>
      </c>
      <c r="H10" s="28"/>
      <c r="I10" s="42" t="s">
        <v>31</v>
      </c>
      <c r="J10" s="42" t="s">
        <v>31</v>
      </c>
      <c r="K10" s="42" t="s">
        <v>31</v>
      </c>
      <c r="L10" s="42">
        <v>95</v>
      </c>
      <c r="M10" s="42">
        <v>90</v>
      </c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2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M8" sqref="M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213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214</v>
      </c>
      <c r="D6" s="34" t="s">
        <v>35</v>
      </c>
      <c r="E6" s="34">
        <f t="shared" ref="E6:E25" si="0">+SUM(F6:X6)</f>
        <v>295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95</v>
      </c>
      <c r="N6" s="42"/>
      <c r="O6" s="42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>
        <v>2</v>
      </c>
      <c r="C7" s="34" t="s">
        <v>178</v>
      </c>
      <c r="D7" s="34" t="s">
        <v>30</v>
      </c>
      <c r="E7" s="34">
        <f t="shared" si="0"/>
        <v>200</v>
      </c>
      <c r="F7" s="28" t="s">
        <v>31</v>
      </c>
      <c r="G7" s="28" t="s">
        <v>31</v>
      </c>
      <c r="H7" s="28"/>
      <c r="I7" s="42" t="s">
        <v>31</v>
      </c>
      <c r="J7" s="42" t="s">
        <v>31</v>
      </c>
      <c r="K7" s="42" t="s">
        <v>31</v>
      </c>
      <c r="L7" s="42">
        <v>100</v>
      </c>
      <c r="M7" s="42">
        <v>100</v>
      </c>
      <c r="N7" s="42"/>
      <c r="O7" s="42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3"/>
      <c r="J8" s="43"/>
      <c r="K8" s="43"/>
      <c r="L8" s="43"/>
      <c r="M8" s="43"/>
      <c r="N8" s="43"/>
      <c r="O8" s="43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M7" sqref="M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213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215</v>
      </c>
      <c r="D6" s="34" t="s">
        <v>30</v>
      </c>
      <c r="E6" s="34">
        <f t="shared" ref="E6:E25" si="0">+SUM(F6:X6)</f>
        <v>190</v>
      </c>
      <c r="F6" s="42" t="s">
        <v>31</v>
      </c>
      <c r="G6" s="42" t="s">
        <v>31</v>
      </c>
      <c r="H6" s="42"/>
      <c r="I6" s="42" t="s">
        <v>31</v>
      </c>
      <c r="J6" s="42" t="s">
        <v>31</v>
      </c>
      <c r="K6" s="42" t="s">
        <v>31</v>
      </c>
      <c r="L6" s="42">
        <v>100</v>
      </c>
      <c r="M6" s="42">
        <v>90</v>
      </c>
      <c r="N6" s="42"/>
      <c r="O6" s="42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2</v>
      </c>
    </row>
    <row r="7" spans="1:26">
      <c r="A7" s="9">
        <v>95</v>
      </c>
      <c r="B7" s="3"/>
      <c r="C7" s="34" t="s">
        <v>189</v>
      </c>
      <c r="D7" s="34" t="s">
        <v>33</v>
      </c>
      <c r="E7" s="34">
        <f t="shared" si="0"/>
        <v>190</v>
      </c>
      <c r="F7" s="42" t="s">
        <v>31</v>
      </c>
      <c r="G7" s="42" t="s">
        <v>31</v>
      </c>
      <c r="H7" s="42"/>
      <c r="I7" s="42" t="s">
        <v>31</v>
      </c>
      <c r="J7" s="42" t="s">
        <v>31</v>
      </c>
      <c r="K7" s="42" t="s">
        <v>31</v>
      </c>
      <c r="L7" s="42">
        <v>95</v>
      </c>
      <c r="M7" s="42">
        <v>95</v>
      </c>
      <c r="N7" s="42"/>
      <c r="O7" s="42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 t="s">
        <v>216</v>
      </c>
      <c r="D8" s="34" t="s">
        <v>35</v>
      </c>
      <c r="E8" s="34">
        <f t="shared" si="0"/>
        <v>190</v>
      </c>
      <c r="F8" s="42" t="s">
        <v>31</v>
      </c>
      <c r="G8" s="42" t="s">
        <v>31</v>
      </c>
      <c r="H8" s="42"/>
      <c r="I8" s="42" t="s">
        <v>31</v>
      </c>
      <c r="J8" s="42" t="s">
        <v>31</v>
      </c>
      <c r="K8" s="42" t="s">
        <v>31</v>
      </c>
      <c r="L8" s="3">
        <v>90</v>
      </c>
      <c r="M8" s="3">
        <v>100</v>
      </c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2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Z37"/>
  <sheetViews>
    <sheetView tabSelected="1" zoomScale="85" zoomScaleNormal="85" workbookViewId="0">
      <pane xSplit="5" ySplit="5" topLeftCell="I6" activePane="bottomRight" state="frozen"/>
      <selection pane="bottomRight" activeCell="L8" sqref="L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217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218</v>
      </c>
      <c r="D6" s="34" t="s">
        <v>37</v>
      </c>
      <c r="E6" s="34">
        <f t="shared" ref="E6:E25" si="0">+SUM(F6:X6)</f>
        <v>100</v>
      </c>
      <c r="F6" s="42" t="s">
        <v>31</v>
      </c>
      <c r="G6" s="42" t="s">
        <v>31</v>
      </c>
      <c r="H6" s="42"/>
      <c r="I6" s="42" t="s">
        <v>31</v>
      </c>
      <c r="J6" s="42" t="s">
        <v>31</v>
      </c>
      <c r="K6" s="42" t="s">
        <v>31</v>
      </c>
      <c r="L6" s="28">
        <v>100</v>
      </c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219</v>
      </c>
      <c r="D7" s="34"/>
      <c r="E7" s="34">
        <f t="shared" si="0"/>
        <v>95</v>
      </c>
      <c r="F7" s="42" t="s">
        <v>31</v>
      </c>
      <c r="G7" s="42" t="s">
        <v>31</v>
      </c>
      <c r="H7" s="42"/>
      <c r="I7" s="42" t="s">
        <v>31</v>
      </c>
      <c r="J7" s="42" t="s">
        <v>31</v>
      </c>
      <c r="K7" s="42" t="s">
        <v>31</v>
      </c>
      <c r="L7" s="28">
        <v>95</v>
      </c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M10" sqref="M10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220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221</v>
      </c>
      <c r="D6" s="34" t="s">
        <v>30</v>
      </c>
      <c r="E6" s="34">
        <f t="shared" ref="E6:E25" si="0">+SUM(F6:X6)</f>
        <v>300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100</v>
      </c>
      <c r="N6" s="42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222</v>
      </c>
      <c r="D7" s="34" t="s">
        <v>49</v>
      </c>
      <c r="E7" s="34">
        <f t="shared" si="0"/>
        <v>280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>
        <v>95</v>
      </c>
      <c r="M7" s="42">
        <v>90</v>
      </c>
      <c r="N7" s="42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223</v>
      </c>
      <c r="D8" s="34" t="s">
        <v>37</v>
      </c>
      <c r="E8" s="34">
        <f t="shared" si="0"/>
        <v>190</v>
      </c>
      <c r="F8" s="28" t="s">
        <v>31</v>
      </c>
      <c r="G8" s="28" t="s">
        <v>31</v>
      </c>
      <c r="H8" s="3"/>
      <c r="I8" s="42" t="s">
        <v>31</v>
      </c>
      <c r="J8" s="42" t="s">
        <v>31</v>
      </c>
      <c r="K8" s="42" t="s">
        <v>31</v>
      </c>
      <c r="L8" s="43">
        <v>95</v>
      </c>
      <c r="M8" s="43">
        <v>95</v>
      </c>
      <c r="N8" s="4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2</v>
      </c>
    </row>
    <row r="9" spans="1:26">
      <c r="A9" s="9">
        <v>85</v>
      </c>
      <c r="B9" s="3"/>
      <c r="C9" s="34" t="s">
        <v>224</v>
      </c>
      <c r="D9" s="34" t="s">
        <v>33</v>
      </c>
      <c r="E9" s="34">
        <f t="shared" si="0"/>
        <v>170</v>
      </c>
      <c r="F9" s="28" t="s">
        <v>31</v>
      </c>
      <c r="G9" s="28" t="s">
        <v>31</v>
      </c>
      <c r="H9" s="3"/>
      <c r="I9" s="42" t="s">
        <v>31</v>
      </c>
      <c r="J9" s="42" t="s">
        <v>31</v>
      </c>
      <c r="K9" s="42" t="s">
        <v>31</v>
      </c>
      <c r="L9" s="43">
        <v>85</v>
      </c>
      <c r="M9" s="43">
        <v>85</v>
      </c>
      <c r="N9" s="4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Z37"/>
  <sheetViews>
    <sheetView zoomScale="85" zoomScaleNormal="85" workbookViewId="0">
      <pane xSplit="1" ySplit="5" topLeftCell="B6" activePane="bottomRight" state="frozen"/>
      <selection pane="bottomRight" activeCell="M7" sqref="M7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225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226</v>
      </c>
      <c r="D6" s="34" t="s">
        <v>30</v>
      </c>
      <c r="E6" s="34">
        <f t="shared" ref="E6:E25" si="0">+SUM(F6:X6)</f>
        <v>300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100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31"/>
      <c r="Y6" s="34"/>
      <c r="Z6" s="34">
        <f t="shared" ref="Z6:Z25" si="1">+COUNT(F6:X6)</f>
        <v>3</v>
      </c>
    </row>
    <row r="7" spans="1:26">
      <c r="A7" s="9">
        <v>95</v>
      </c>
      <c r="B7" s="3">
        <v>2</v>
      </c>
      <c r="C7" s="34" t="s">
        <v>227</v>
      </c>
      <c r="D7" s="34" t="s">
        <v>49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Z37"/>
  <sheetViews>
    <sheetView zoomScale="85" zoomScaleNormal="85" workbookViewId="0">
      <pane xSplit="5" ySplit="5" topLeftCell="J6" activePane="bottomRight" state="frozen"/>
      <selection pane="bottomRight" activeCell="M8" sqref="M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228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229</v>
      </c>
      <c r="D6" s="34" t="s">
        <v>35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/>
      <c r="M6" s="42"/>
      <c r="N6" s="42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230</v>
      </c>
      <c r="D7" s="34" t="s">
        <v>33</v>
      </c>
      <c r="E7" s="34">
        <f t="shared" si="0"/>
        <v>290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>
        <v>95</v>
      </c>
      <c r="M7" s="42">
        <v>100</v>
      </c>
      <c r="N7" s="42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231</v>
      </c>
      <c r="D8" s="34" t="s">
        <v>232</v>
      </c>
      <c r="E8" s="34">
        <f t="shared" si="0"/>
        <v>195</v>
      </c>
      <c r="F8" s="28" t="s">
        <v>31</v>
      </c>
      <c r="G8" s="28" t="s">
        <v>31</v>
      </c>
      <c r="H8" s="28"/>
      <c r="I8" s="42" t="s">
        <v>31</v>
      </c>
      <c r="J8" s="42" t="s">
        <v>31</v>
      </c>
      <c r="K8" s="42" t="s">
        <v>31</v>
      </c>
      <c r="L8" s="3">
        <v>100</v>
      </c>
      <c r="M8" s="3">
        <v>95</v>
      </c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2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B6:V9">
    <sortCondition descending="1" ref="E6:E9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M12" sqref="M12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233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234</v>
      </c>
      <c r="D6" s="34" t="s">
        <v>235</v>
      </c>
      <c r="E6" s="34">
        <f>+SUM(F6:X6)</f>
        <v>100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/>
      <c r="M6" s="42"/>
      <c r="N6" s="42"/>
      <c r="O6" s="42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>+COUNT(F6:X6)</f>
        <v>1</v>
      </c>
    </row>
    <row r="7" spans="1:26">
      <c r="A7" s="9">
        <v>95</v>
      </c>
      <c r="B7" s="3"/>
      <c r="C7" s="34" t="s">
        <v>236</v>
      </c>
      <c r="D7" s="34" t="s">
        <v>33</v>
      </c>
      <c r="E7" s="34">
        <f>+SUM(F7:X7)</f>
        <v>195</v>
      </c>
      <c r="F7" s="28" t="s">
        <v>31</v>
      </c>
      <c r="G7" s="28" t="s">
        <v>31</v>
      </c>
      <c r="H7" s="28">
        <v>95</v>
      </c>
      <c r="I7" s="42" t="s">
        <v>31</v>
      </c>
      <c r="J7" s="42" t="s">
        <v>31</v>
      </c>
      <c r="K7" s="42" t="s">
        <v>31</v>
      </c>
      <c r="L7" s="42"/>
      <c r="M7" s="42">
        <v>100</v>
      </c>
      <c r="N7" s="42"/>
      <c r="O7" s="42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>+COUNT(F7:X7)</f>
        <v>2</v>
      </c>
    </row>
    <row r="8" spans="1:26">
      <c r="A8" s="9">
        <v>90</v>
      </c>
      <c r="B8" s="3"/>
      <c r="C8" s="34" t="s">
        <v>237</v>
      </c>
      <c r="D8" s="34" t="s">
        <v>33</v>
      </c>
      <c r="E8" s="34">
        <f>+SUM(F8:X8)</f>
        <v>90</v>
      </c>
      <c r="F8" s="28" t="s">
        <v>31</v>
      </c>
      <c r="G8" s="28" t="s">
        <v>31</v>
      </c>
      <c r="H8" s="3">
        <v>90</v>
      </c>
      <c r="I8" s="42" t="s">
        <v>31</v>
      </c>
      <c r="J8" s="42" t="s">
        <v>31</v>
      </c>
      <c r="K8" s="42" t="s">
        <v>31</v>
      </c>
      <c r="L8" s="43"/>
      <c r="M8" s="43"/>
      <c r="N8" s="43"/>
      <c r="O8" s="43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>+COUNT(F8:X8)</f>
        <v>1</v>
      </c>
    </row>
    <row r="9" spans="1:26">
      <c r="A9" s="9">
        <v>85</v>
      </c>
      <c r="B9" s="3"/>
      <c r="C9" s="34" t="s">
        <v>238</v>
      </c>
      <c r="D9" s="34" t="s">
        <v>30</v>
      </c>
      <c r="E9" s="34">
        <f>+SUM(F9:X9)</f>
        <v>280</v>
      </c>
      <c r="F9" s="28" t="s">
        <v>31</v>
      </c>
      <c r="G9" s="28" t="s">
        <v>31</v>
      </c>
      <c r="H9" s="3">
        <v>85</v>
      </c>
      <c r="I9" s="42" t="s">
        <v>31</v>
      </c>
      <c r="J9" s="42" t="s">
        <v>31</v>
      </c>
      <c r="K9" s="42" t="s">
        <v>31</v>
      </c>
      <c r="L9" s="43">
        <v>100</v>
      </c>
      <c r="M9" s="43">
        <v>95</v>
      </c>
      <c r="N9" s="43"/>
      <c r="O9" s="43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>+COUNT(F9:X9)</f>
        <v>3</v>
      </c>
    </row>
    <row r="10" spans="1:26">
      <c r="A10" s="9">
        <v>80</v>
      </c>
      <c r="B10" s="3"/>
      <c r="C10" s="34" t="s">
        <v>239</v>
      </c>
      <c r="D10" s="34" t="s">
        <v>30</v>
      </c>
      <c r="E10" s="34">
        <f t="shared" ref="E10:E25" si="0">+SUM(F10:X10)</f>
        <v>0</v>
      </c>
      <c r="F10" s="28" t="s">
        <v>31</v>
      </c>
      <c r="G10" s="28" t="s">
        <v>31</v>
      </c>
      <c r="H10" s="28"/>
      <c r="I10" s="42" t="s">
        <v>31</v>
      </c>
      <c r="J10" s="42" t="s">
        <v>31</v>
      </c>
      <c r="K10" s="42" t="s">
        <v>31</v>
      </c>
      <c r="L10" s="42"/>
      <c r="M10" s="42"/>
      <c r="N10" s="42"/>
      <c r="O10" s="42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ref="Z10:Z25" si="1">+COUNT(F10:X10)</f>
        <v>0</v>
      </c>
    </row>
    <row r="11" spans="1:26">
      <c r="A11" s="9">
        <v>75</v>
      </c>
      <c r="B11" s="3"/>
      <c r="C11" s="34" t="s">
        <v>240</v>
      </c>
      <c r="D11" s="34" t="s">
        <v>241</v>
      </c>
      <c r="E11" s="34">
        <f t="shared" si="0"/>
        <v>90</v>
      </c>
      <c r="F11" s="28" t="s">
        <v>31</v>
      </c>
      <c r="G11" s="28" t="s">
        <v>31</v>
      </c>
      <c r="H11" s="28"/>
      <c r="I11" s="42" t="s">
        <v>31</v>
      </c>
      <c r="J11" s="42" t="s">
        <v>31</v>
      </c>
      <c r="K11" s="42" t="s">
        <v>31</v>
      </c>
      <c r="L11" s="28"/>
      <c r="M11" s="28">
        <v>90</v>
      </c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1</v>
      </c>
    </row>
    <row r="12" spans="1:26">
      <c r="A12" s="9">
        <v>70</v>
      </c>
      <c r="B12" s="3"/>
      <c r="C12" s="34" t="s">
        <v>242</v>
      </c>
      <c r="D12" s="34" t="s">
        <v>33</v>
      </c>
      <c r="E12" s="34">
        <f t="shared" si="0"/>
        <v>85</v>
      </c>
      <c r="F12" s="28" t="s">
        <v>31</v>
      </c>
      <c r="G12" s="28" t="s">
        <v>31</v>
      </c>
      <c r="H12" s="28"/>
      <c r="I12" s="42" t="s">
        <v>31</v>
      </c>
      <c r="J12" s="42" t="s">
        <v>31</v>
      </c>
      <c r="K12" s="42" t="s">
        <v>31</v>
      </c>
      <c r="L12" s="28"/>
      <c r="M12" s="28">
        <v>85</v>
      </c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1</v>
      </c>
    </row>
    <row r="13" spans="1:26">
      <c r="A13" s="9">
        <v>65</v>
      </c>
      <c r="B13" s="3"/>
      <c r="C13" s="34" t="s">
        <v>243</v>
      </c>
      <c r="D13" s="34" t="s">
        <v>241</v>
      </c>
      <c r="E13" s="34">
        <f t="shared" si="0"/>
        <v>80</v>
      </c>
      <c r="F13" s="28" t="s">
        <v>31</v>
      </c>
      <c r="G13" s="28" t="s">
        <v>31</v>
      </c>
      <c r="H13" s="28"/>
      <c r="I13" s="42" t="s">
        <v>31</v>
      </c>
      <c r="J13" s="42" t="s">
        <v>31</v>
      </c>
      <c r="K13" s="42" t="s">
        <v>31</v>
      </c>
      <c r="L13" s="28"/>
      <c r="M13" s="28">
        <v>80</v>
      </c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1</v>
      </c>
    </row>
    <row r="14" spans="1:26">
      <c r="A14" s="9">
        <v>60</v>
      </c>
      <c r="B14" s="3"/>
      <c r="C14" s="34" t="s">
        <v>244</v>
      </c>
      <c r="D14" s="34" t="s">
        <v>33</v>
      </c>
      <c r="E14" s="34">
        <f t="shared" si="0"/>
        <v>75</v>
      </c>
      <c r="F14" s="28" t="s">
        <v>31</v>
      </c>
      <c r="G14" s="28" t="s">
        <v>31</v>
      </c>
      <c r="H14" s="28"/>
      <c r="I14" s="42" t="s">
        <v>31</v>
      </c>
      <c r="J14" s="42" t="s">
        <v>31</v>
      </c>
      <c r="K14" s="42" t="s">
        <v>31</v>
      </c>
      <c r="L14" s="28"/>
      <c r="M14" s="28">
        <v>75</v>
      </c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1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Z37"/>
  <sheetViews>
    <sheetView topLeftCell="A3" workbookViewId="0">
      <selection activeCell="M11" sqref="M1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29</v>
      </c>
      <c r="D6" s="34" t="s">
        <v>30</v>
      </c>
      <c r="E6" s="34">
        <f t="shared" ref="E6:E25" si="0">+SUM(F6:X6)</f>
        <v>300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100</v>
      </c>
      <c r="N6" s="42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32</v>
      </c>
      <c r="D7" s="34" t="s">
        <v>33</v>
      </c>
      <c r="E7" s="34">
        <f t="shared" si="0"/>
        <v>200</v>
      </c>
      <c r="F7" s="28" t="s">
        <v>31</v>
      </c>
      <c r="G7" s="28" t="s">
        <v>31</v>
      </c>
      <c r="H7" s="28"/>
      <c r="I7" s="42" t="s">
        <v>31</v>
      </c>
      <c r="J7" s="42" t="s">
        <v>31</v>
      </c>
      <c r="K7" s="42" t="s">
        <v>31</v>
      </c>
      <c r="L7" s="42">
        <v>100</v>
      </c>
      <c r="M7" s="42">
        <v>100</v>
      </c>
      <c r="N7" s="42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 t="s">
        <v>34</v>
      </c>
      <c r="D8" s="34" t="s">
        <v>35</v>
      </c>
      <c r="E8" s="34">
        <f t="shared" si="0"/>
        <v>200</v>
      </c>
      <c r="F8" s="28" t="s">
        <v>31</v>
      </c>
      <c r="G8" s="28" t="s">
        <v>31</v>
      </c>
      <c r="H8" s="3"/>
      <c r="I8" s="42" t="s">
        <v>31</v>
      </c>
      <c r="J8" s="42" t="s">
        <v>31</v>
      </c>
      <c r="K8" s="42" t="s">
        <v>31</v>
      </c>
      <c r="L8" s="3">
        <v>100</v>
      </c>
      <c r="M8" s="3">
        <v>100</v>
      </c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2</v>
      </c>
    </row>
    <row r="9" spans="1:26">
      <c r="A9" s="9">
        <v>85</v>
      </c>
      <c r="B9" s="3"/>
      <c r="C9" s="34" t="s">
        <v>36</v>
      </c>
      <c r="D9" s="34" t="s">
        <v>37</v>
      </c>
      <c r="E9" s="34">
        <f t="shared" si="0"/>
        <v>200</v>
      </c>
      <c r="F9" s="28" t="s">
        <v>31</v>
      </c>
      <c r="G9" s="28" t="s">
        <v>31</v>
      </c>
      <c r="H9" s="3"/>
      <c r="I9" s="42" t="s">
        <v>31</v>
      </c>
      <c r="J9" s="42" t="s">
        <v>31</v>
      </c>
      <c r="K9" s="42" t="s">
        <v>31</v>
      </c>
      <c r="L9" s="3">
        <v>100</v>
      </c>
      <c r="M9" s="3">
        <v>100</v>
      </c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2</v>
      </c>
    </row>
    <row r="10" spans="1:26">
      <c r="A10" s="9">
        <v>80</v>
      </c>
      <c r="B10" s="3"/>
      <c r="C10" s="34" t="s">
        <v>38</v>
      </c>
      <c r="D10" s="34" t="s">
        <v>35</v>
      </c>
      <c r="E10" s="34">
        <f t="shared" si="0"/>
        <v>100</v>
      </c>
      <c r="F10" s="28" t="s">
        <v>31</v>
      </c>
      <c r="G10" s="28" t="s">
        <v>31</v>
      </c>
      <c r="H10" s="3"/>
      <c r="I10" s="42" t="s">
        <v>31</v>
      </c>
      <c r="J10" s="42" t="s">
        <v>31</v>
      </c>
      <c r="K10" s="42" t="s">
        <v>31</v>
      </c>
      <c r="L10" s="28"/>
      <c r="M10" s="28">
        <v>100</v>
      </c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1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Z37"/>
  <sheetViews>
    <sheetView zoomScale="85" zoomScaleNormal="85" workbookViewId="0">
      <pane xSplit="5" ySplit="5" topLeftCell="G6" activePane="bottomRight" state="frozen"/>
      <selection pane="bottomRight" activeCell="D13" sqref="D1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245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246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247</v>
      </c>
      <c r="D7" s="34" t="s">
        <v>30</v>
      </c>
      <c r="E7" s="34">
        <f t="shared" si="0"/>
        <v>0</v>
      </c>
      <c r="F7" s="28" t="s">
        <v>31</v>
      </c>
      <c r="G7" s="28" t="s">
        <v>31</v>
      </c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sortState xmlns:xlrd2="http://schemas.microsoft.com/office/spreadsheetml/2017/richdata2" ref="C6:V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163</v>
      </c>
    </row>
    <row r="2" spans="1:25" s="21" customFormat="1" ht="21">
      <c r="B2" s="22" t="s">
        <v>3</v>
      </c>
      <c r="C2" s="20" t="s">
        <v>248</v>
      </c>
    </row>
    <row r="4" spans="1:25" ht="158.25" customHeight="1">
      <c r="A4" s="45" t="s">
        <v>249</v>
      </c>
      <c r="B4" s="46"/>
      <c r="C4" s="46"/>
      <c r="D4" s="46"/>
      <c r="E4" s="47"/>
      <c r="F4" s="5" t="s">
        <v>250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23</v>
      </c>
      <c r="B5" s="6" t="s">
        <v>24</v>
      </c>
      <c r="C5" s="6" t="s">
        <v>25</v>
      </c>
      <c r="D5" s="6" t="s">
        <v>26</v>
      </c>
      <c r="E5" s="6" t="s">
        <v>251</v>
      </c>
      <c r="F5" s="7">
        <v>1</v>
      </c>
      <c r="G5" s="7" t="s">
        <v>149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252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253</v>
      </c>
    </row>
    <row r="4" spans="1:1">
      <c r="A4" s="33" t="s">
        <v>254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Z37"/>
  <sheetViews>
    <sheetView zoomScale="90" zoomScaleNormal="90" workbookViewId="0">
      <pane xSplit="1" ySplit="5" topLeftCell="B6" activePane="bottomRight" state="frozen"/>
      <selection pane="bottomRight" activeCell="C7" sqref="C7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255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256</v>
      </c>
      <c r="D6" s="34" t="s">
        <v>33</v>
      </c>
      <c r="E6" s="34">
        <f t="shared" ref="E6:E25" si="0">+SUM(F6:X6)</f>
        <v>200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28"/>
      <c r="M6" s="28">
        <v>100</v>
      </c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2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Z37"/>
  <sheetViews>
    <sheetView workbookViewId="0">
      <selection activeCell="M12" sqref="M1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40</v>
      </c>
    </row>
    <row r="3" spans="1:26" ht="21">
      <c r="B3" s="27"/>
      <c r="F3" s="41"/>
      <c r="G3" s="41"/>
      <c r="H3" s="41"/>
    </row>
    <row r="4" spans="1:26" ht="147" customHeight="1">
      <c r="A4" s="45" t="s">
        <v>5</v>
      </c>
      <c r="B4" s="46"/>
      <c r="C4" s="46"/>
      <c r="D4" s="46"/>
      <c r="E4" s="47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41</v>
      </c>
      <c r="D6" s="34" t="s">
        <v>30</v>
      </c>
      <c r="E6" s="34">
        <f t="shared" ref="E6:E25" si="0">+SUM(F6:X6)</f>
        <v>300</v>
      </c>
      <c r="F6" s="28" t="s">
        <v>31</v>
      </c>
      <c r="G6" s="28" t="s">
        <v>31</v>
      </c>
      <c r="H6" s="28">
        <v>100</v>
      </c>
      <c r="I6" s="42" t="s">
        <v>31</v>
      </c>
      <c r="J6" s="42" t="s">
        <v>31</v>
      </c>
      <c r="K6" s="42" t="s">
        <v>31</v>
      </c>
      <c r="L6" s="42">
        <v>100</v>
      </c>
      <c r="M6" s="42">
        <v>100</v>
      </c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6">
      <c r="A7" s="9">
        <v>95</v>
      </c>
      <c r="B7" s="3"/>
      <c r="C7" s="34" t="s">
        <v>42</v>
      </c>
      <c r="D7" s="34" t="s">
        <v>35</v>
      </c>
      <c r="E7" s="34">
        <f t="shared" si="0"/>
        <v>300</v>
      </c>
      <c r="F7" s="28" t="s">
        <v>31</v>
      </c>
      <c r="G7" s="28" t="s">
        <v>31</v>
      </c>
      <c r="H7" s="28">
        <v>100</v>
      </c>
      <c r="I7" s="42" t="s">
        <v>31</v>
      </c>
      <c r="J7" s="42" t="s">
        <v>31</v>
      </c>
      <c r="K7" s="42" t="s">
        <v>31</v>
      </c>
      <c r="L7" s="42">
        <v>100</v>
      </c>
      <c r="M7" s="42">
        <v>100</v>
      </c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3</v>
      </c>
    </row>
    <row r="8" spans="1:26">
      <c r="A8" s="9">
        <v>90</v>
      </c>
      <c r="B8" s="3"/>
      <c r="C8" s="34" t="s">
        <v>43</v>
      </c>
      <c r="D8" s="34" t="s">
        <v>30</v>
      </c>
      <c r="E8" s="34">
        <f t="shared" si="0"/>
        <v>300</v>
      </c>
      <c r="F8" s="28" t="s">
        <v>31</v>
      </c>
      <c r="G8" s="28" t="s">
        <v>31</v>
      </c>
      <c r="H8" s="28">
        <v>100</v>
      </c>
      <c r="I8" s="42" t="s">
        <v>31</v>
      </c>
      <c r="J8" s="42" t="s">
        <v>31</v>
      </c>
      <c r="K8" s="42" t="s">
        <v>31</v>
      </c>
      <c r="L8" s="43">
        <v>100</v>
      </c>
      <c r="M8" s="43">
        <v>100</v>
      </c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3</v>
      </c>
    </row>
    <row r="9" spans="1:26">
      <c r="A9" s="9">
        <v>85</v>
      </c>
      <c r="B9" s="3"/>
      <c r="C9" s="34" t="s">
        <v>44</v>
      </c>
      <c r="D9" s="34" t="s">
        <v>33</v>
      </c>
      <c r="E9" s="34">
        <f t="shared" si="0"/>
        <v>300</v>
      </c>
      <c r="F9" s="28" t="s">
        <v>31</v>
      </c>
      <c r="G9" s="28" t="s">
        <v>31</v>
      </c>
      <c r="H9" s="28">
        <v>100</v>
      </c>
      <c r="I9" s="42" t="s">
        <v>31</v>
      </c>
      <c r="J9" s="42" t="s">
        <v>31</v>
      </c>
      <c r="K9" s="42" t="s">
        <v>31</v>
      </c>
      <c r="L9" s="43">
        <v>100</v>
      </c>
      <c r="M9" s="43">
        <v>100</v>
      </c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3</v>
      </c>
    </row>
    <row r="10" spans="1:26">
      <c r="A10" s="9">
        <v>80</v>
      </c>
      <c r="B10" s="3"/>
      <c r="C10" s="34" t="s">
        <v>45</v>
      </c>
      <c r="D10" s="34" t="s">
        <v>37</v>
      </c>
      <c r="E10" s="34">
        <f t="shared" si="0"/>
        <v>100</v>
      </c>
      <c r="F10" s="28" t="s">
        <v>31</v>
      </c>
      <c r="G10" s="28" t="s">
        <v>31</v>
      </c>
      <c r="H10" s="28"/>
      <c r="I10" s="42" t="s">
        <v>31</v>
      </c>
      <c r="J10" s="42" t="s">
        <v>31</v>
      </c>
      <c r="K10" s="42" t="s">
        <v>31</v>
      </c>
      <c r="L10" s="28">
        <v>100</v>
      </c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1</v>
      </c>
    </row>
    <row r="11" spans="1:26">
      <c r="A11" s="9">
        <v>75</v>
      </c>
      <c r="B11" s="3"/>
      <c r="C11" s="34" t="s">
        <v>46</v>
      </c>
      <c r="D11" s="34" t="s">
        <v>33</v>
      </c>
      <c r="E11" s="34">
        <f t="shared" si="0"/>
        <v>200</v>
      </c>
      <c r="F11" s="28" t="s">
        <v>31</v>
      </c>
      <c r="G11" s="28" t="s">
        <v>31</v>
      </c>
      <c r="H11" s="28"/>
      <c r="I11" s="42" t="s">
        <v>31</v>
      </c>
      <c r="J11" s="42" t="s">
        <v>31</v>
      </c>
      <c r="K11" s="42" t="s">
        <v>31</v>
      </c>
      <c r="L11" s="28">
        <v>100</v>
      </c>
      <c r="M11" s="28">
        <v>100</v>
      </c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2</v>
      </c>
    </row>
    <row r="12" spans="1:26">
      <c r="A12" s="9">
        <v>70</v>
      </c>
      <c r="B12" s="3"/>
      <c r="C12" s="34" t="s">
        <v>47</v>
      </c>
      <c r="D12" s="34" t="s">
        <v>35</v>
      </c>
      <c r="E12" s="34">
        <f t="shared" si="0"/>
        <v>200</v>
      </c>
      <c r="F12" s="28" t="s">
        <v>31</v>
      </c>
      <c r="G12" s="28" t="s">
        <v>31</v>
      </c>
      <c r="H12" s="28"/>
      <c r="I12" s="42" t="s">
        <v>31</v>
      </c>
      <c r="J12" s="42" t="s">
        <v>31</v>
      </c>
      <c r="K12" s="42" t="s">
        <v>31</v>
      </c>
      <c r="L12" s="28">
        <v>100</v>
      </c>
      <c r="M12" s="28">
        <v>100</v>
      </c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2</v>
      </c>
    </row>
    <row r="13" spans="1:26">
      <c r="A13" s="9">
        <v>65</v>
      </c>
      <c r="B13" s="3"/>
      <c r="C13" s="34" t="s">
        <v>48</v>
      </c>
      <c r="D13" s="34" t="s">
        <v>49</v>
      </c>
      <c r="E13" s="34">
        <f t="shared" si="0"/>
        <v>100</v>
      </c>
      <c r="F13" s="28" t="s">
        <v>31</v>
      </c>
      <c r="G13" s="28" t="s">
        <v>31</v>
      </c>
      <c r="H13" s="28"/>
      <c r="I13" s="42" t="s">
        <v>31</v>
      </c>
      <c r="J13" s="42" t="s">
        <v>31</v>
      </c>
      <c r="K13" s="42" t="s">
        <v>31</v>
      </c>
      <c r="L13" s="28"/>
      <c r="M13" s="28">
        <v>100</v>
      </c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1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39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50</v>
      </c>
    </row>
    <row r="4" spans="1:7" s="11" customFormat="1" ht="15.95">
      <c r="A4" s="18" t="s">
        <v>51</v>
      </c>
      <c r="B4" s="18" t="s">
        <v>52</v>
      </c>
      <c r="C4" s="19" t="s">
        <v>53</v>
      </c>
      <c r="D4" s="19" t="s">
        <v>54</v>
      </c>
      <c r="E4" s="19" t="s">
        <v>55</v>
      </c>
      <c r="F4" s="19" t="s">
        <v>56</v>
      </c>
      <c r="G4" s="19" t="s">
        <v>57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58</v>
      </c>
      <c r="E5" s="13" t="s">
        <v>59</v>
      </c>
      <c r="F5" s="13" t="s">
        <v>60</v>
      </c>
      <c r="G5" s="13" t="s">
        <v>61</v>
      </c>
    </row>
    <row r="6" spans="1:7" ht="15.95" thickBot="1">
      <c r="B6" s="13">
        <v>2</v>
      </c>
      <c r="C6" s="14">
        <v>43813</v>
      </c>
      <c r="D6" s="13" t="s">
        <v>62</v>
      </c>
      <c r="E6" s="13" t="s">
        <v>63</v>
      </c>
      <c r="F6" s="13" t="s">
        <v>60</v>
      </c>
      <c r="G6" s="13" t="s">
        <v>61</v>
      </c>
    </row>
    <row r="7" spans="1:7" ht="15.95" thickBot="1">
      <c r="A7" s="13">
        <v>2</v>
      </c>
      <c r="C7" s="14">
        <v>43813</v>
      </c>
      <c r="D7" s="13" t="s">
        <v>64</v>
      </c>
      <c r="E7" s="13" t="s">
        <v>30</v>
      </c>
      <c r="F7" s="13" t="s">
        <v>60</v>
      </c>
      <c r="G7" s="13" t="s">
        <v>61</v>
      </c>
    </row>
    <row r="8" spans="1:7" ht="15.95" thickBot="1">
      <c r="A8" s="13">
        <v>3</v>
      </c>
      <c r="C8" s="14">
        <v>43814</v>
      </c>
      <c r="D8" s="13" t="s">
        <v>65</v>
      </c>
      <c r="E8" s="13" t="s">
        <v>66</v>
      </c>
      <c r="F8" s="13" t="s">
        <v>60</v>
      </c>
      <c r="G8" s="13" t="s">
        <v>61</v>
      </c>
    </row>
    <row r="9" spans="1:7" ht="15.95" thickBot="1">
      <c r="B9" s="13">
        <v>3</v>
      </c>
      <c r="C9" s="14">
        <v>43814</v>
      </c>
      <c r="D9" s="13" t="s">
        <v>67</v>
      </c>
      <c r="E9" s="13" t="s">
        <v>68</v>
      </c>
      <c r="F9" s="13" t="s">
        <v>60</v>
      </c>
      <c r="G9" s="13" t="s">
        <v>61</v>
      </c>
    </row>
    <row r="10" spans="1:7" ht="15.95" thickBot="1">
      <c r="B10" s="13">
        <v>4</v>
      </c>
      <c r="C10" s="14">
        <v>43827</v>
      </c>
      <c r="D10" s="13" t="s">
        <v>69</v>
      </c>
      <c r="E10" s="13" t="s">
        <v>70</v>
      </c>
      <c r="F10" s="13" t="s">
        <v>60</v>
      </c>
      <c r="G10" s="13" t="s">
        <v>61</v>
      </c>
    </row>
    <row r="11" spans="1:7" ht="15.95" thickBot="1">
      <c r="A11" s="13">
        <v>4</v>
      </c>
      <c r="C11" s="14">
        <v>43828</v>
      </c>
      <c r="D11" s="13" t="s">
        <v>71</v>
      </c>
      <c r="E11" s="13" t="s">
        <v>30</v>
      </c>
      <c r="F11" s="13" t="s">
        <v>60</v>
      </c>
      <c r="G11" s="13" t="s">
        <v>61</v>
      </c>
    </row>
    <row r="12" spans="1:7" ht="15.95" thickBot="1">
      <c r="A12" s="13">
        <v>5</v>
      </c>
      <c r="C12" s="14">
        <v>43834</v>
      </c>
      <c r="D12" s="13" t="s">
        <v>72</v>
      </c>
      <c r="E12" s="13" t="s">
        <v>49</v>
      </c>
      <c r="F12" s="13" t="s">
        <v>60</v>
      </c>
      <c r="G12" s="13" t="s">
        <v>61</v>
      </c>
    </row>
    <row r="13" spans="1:7" ht="15.95" thickBot="1">
      <c r="A13" s="13">
        <v>6</v>
      </c>
      <c r="C13" s="14">
        <v>43835</v>
      </c>
      <c r="D13" s="13" t="s">
        <v>73</v>
      </c>
      <c r="E13" s="13" t="s">
        <v>49</v>
      </c>
      <c r="F13" s="13" t="s">
        <v>60</v>
      </c>
      <c r="G13" s="13" t="s">
        <v>61</v>
      </c>
    </row>
    <row r="14" spans="1:7" ht="15.95" thickBot="1">
      <c r="B14" s="13">
        <v>5</v>
      </c>
      <c r="C14" s="14">
        <v>43841</v>
      </c>
      <c r="D14" s="13" t="s">
        <v>74</v>
      </c>
      <c r="E14" s="13" t="s">
        <v>75</v>
      </c>
      <c r="F14" s="13" t="s">
        <v>60</v>
      </c>
      <c r="G14" s="13" t="s">
        <v>61</v>
      </c>
    </row>
    <row r="15" spans="1:7" ht="15.95" thickBot="1">
      <c r="B15" s="13">
        <v>6</v>
      </c>
      <c r="C15" s="14">
        <v>43842</v>
      </c>
      <c r="D15" s="13" t="s">
        <v>76</v>
      </c>
      <c r="E15" s="13" t="s">
        <v>75</v>
      </c>
      <c r="F15" s="13" t="s">
        <v>60</v>
      </c>
      <c r="G15" s="13" t="s">
        <v>61</v>
      </c>
    </row>
    <row r="16" spans="1:7" ht="15.95" thickBot="1">
      <c r="B16" s="13">
        <v>7</v>
      </c>
      <c r="C16" s="14">
        <v>43848</v>
      </c>
      <c r="D16" s="13" t="s">
        <v>77</v>
      </c>
      <c r="E16" s="13" t="s">
        <v>70</v>
      </c>
      <c r="F16" s="13" t="s">
        <v>60</v>
      </c>
      <c r="G16" s="13" t="s">
        <v>61</v>
      </c>
    </row>
    <row r="17" spans="1:7" ht="15.95" thickBot="1">
      <c r="A17" s="13">
        <v>7</v>
      </c>
      <c r="C17" s="14">
        <v>43848</v>
      </c>
      <c r="D17" s="13" t="s">
        <v>78</v>
      </c>
      <c r="E17" s="13" t="s">
        <v>33</v>
      </c>
      <c r="F17" s="13" t="s">
        <v>60</v>
      </c>
      <c r="G17" s="13" t="s">
        <v>61</v>
      </c>
    </row>
    <row r="18" spans="1:7" ht="15.95" thickBot="1">
      <c r="A18" s="13">
        <v>8</v>
      </c>
      <c r="C18" s="14">
        <v>43849</v>
      </c>
      <c r="D18" s="13" t="s">
        <v>79</v>
      </c>
      <c r="E18" s="13" t="s">
        <v>33</v>
      </c>
      <c r="F18" s="13" t="s">
        <v>60</v>
      </c>
      <c r="G18" s="13" t="s">
        <v>61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80</v>
      </c>
      <c r="E19" s="13" t="s">
        <v>81</v>
      </c>
      <c r="F19" s="13" t="s">
        <v>60</v>
      </c>
      <c r="G19" s="13" t="s">
        <v>61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82</v>
      </c>
      <c r="E20" s="13" t="s">
        <v>81</v>
      </c>
      <c r="F20" s="13" t="s">
        <v>60</v>
      </c>
      <c r="G20" s="13" t="s">
        <v>61</v>
      </c>
    </row>
    <row r="21" spans="1:7" ht="15.95" thickBot="1">
      <c r="A21" s="13">
        <v>11</v>
      </c>
      <c r="C21" s="14">
        <v>43869</v>
      </c>
      <c r="D21" s="13" t="s">
        <v>83</v>
      </c>
      <c r="E21" s="13" t="s">
        <v>84</v>
      </c>
      <c r="F21" s="13" t="s">
        <v>60</v>
      </c>
      <c r="G21" s="13" t="s">
        <v>61</v>
      </c>
    </row>
    <row r="22" spans="1:7" ht="15.95" thickBot="1">
      <c r="A22" s="13">
        <v>12</v>
      </c>
      <c r="C22" s="14">
        <v>43870</v>
      </c>
      <c r="D22" s="13" t="s">
        <v>85</v>
      </c>
      <c r="E22" s="13" t="s">
        <v>84</v>
      </c>
      <c r="F22" s="13" t="s">
        <v>60</v>
      </c>
      <c r="G22" s="13" t="s">
        <v>61</v>
      </c>
    </row>
    <row r="23" spans="1:7" ht="15.95" thickBot="1">
      <c r="B23" s="13">
        <v>10</v>
      </c>
      <c r="C23" s="14">
        <v>43875</v>
      </c>
      <c r="D23" s="13" t="s">
        <v>86</v>
      </c>
      <c r="E23" s="13" t="s">
        <v>87</v>
      </c>
      <c r="F23" s="13" t="s">
        <v>60</v>
      </c>
      <c r="G23" s="13" t="s">
        <v>61</v>
      </c>
    </row>
    <row r="24" spans="1:7" ht="15.95" thickBot="1">
      <c r="B24" s="13">
        <v>11</v>
      </c>
      <c r="C24" s="14">
        <v>43876</v>
      </c>
      <c r="D24" s="13" t="s">
        <v>88</v>
      </c>
      <c r="E24" s="13" t="s">
        <v>87</v>
      </c>
      <c r="F24" s="13" t="s">
        <v>60</v>
      </c>
      <c r="G24" s="13" t="s">
        <v>61</v>
      </c>
    </row>
    <row r="25" spans="1:7" ht="15.95" thickBot="1">
      <c r="B25" s="13">
        <v>12</v>
      </c>
      <c r="C25" s="14">
        <v>43877</v>
      </c>
      <c r="D25" s="13" t="s">
        <v>89</v>
      </c>
      <c r="E25" s="13" t="s">
        <v>87</v>
      </c>
      <c r="F25" s="13" t="s">
        <v>60</v>
      </c>
      <c r="G25" s="13" t="s">
        <v>61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90</v>
      </c>
      <c r="E26" s="13" t="s">
        <v>87</v>
      </c>
      <c r="F26" s="13" t="s">
        <v>60</v>
      </c>
      <c r="G26" s="13" t="s">
        <v>61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91</v>
      </c>
      <c r="E27" s="13" t="s">
        <v>92</v>
      </c>
      <c r="F27" s="13" t="s">
        <v>60</v>
      </c>
      <c r="G27" s="13" t="s">
        <v>61</v>
      </c>
    </row>
    <row r="28" spans="1:7" ht="15.95" thickBot="1">
      <c r="B28" s="13">
        <v>15</v>
      </c>
      <c r="C28" s="14">
        <v>43897</v>
      </c>
      <c r="D28" s="13" t="s">
        <v>93</v>
      </c>
      <c r="E28" s="13" t="s">
        <v>94</v>
      </c>
      <c r="F28" s="13" t="s">
        <v>60</v>
      </c>
      <c r="G28" s="13" t="s">
        <v>61</v>
      </c>
    </row>
    <row r="29" spans="1:7" ht="15.95" thickBot="1">
      <c r="B29" s="13">
        <v>16</v>
      </c>
      <c r="C29" s="14">
        <v>43903</v>
      </c>
      <c r="D29" s="13" t="s">
        <v>95</v>
      </c>
      <c r="E29" s="13" t="s">
        <v>68</v>
      </c>
      <c r="F29" s="13" t="s">
        <v>60</v>
      </c>
      <c r="G29" s="13" t="s">
        <v>61</v>
      </c>
    </row>
    <row r="30" spans="1:7" ht="15.95" thickBot="1">
      <c r="B30" s="13">
        <v>17</v>
      </c>
      <c r="C30" s="14">
        <v>43904</v>
      </c>
      <c r="D30" s="13" t="s">
        <v>96</v>
      </c>
      <c r="E30" s="13" t="s">
        <v>68</v>
      </c>
      <c r="F30" s="13" t="s">
        <v>60</v>
      </c>
      <c r="G30" s="13" t="s">
        <v>61</v>
      </c>
    </row>
    <row r="31" spans="1:7" ht="15.95" thickBot="1">
      <c r="B31" s="13">
        <v>18</v>
      </c>
      <c r="C31" s="14">
        <v>43918</v>
      </c>
      <c r="D31" s="13" t="s">
        <v>97</v>
      </c>
      <c r="E31" s="13" t="s">
        <v>63</v>
      </c>
      <c r="F31" s="13" t="s">
        <v>60</v>
      </c>
      <c r="G31" s="13" t="s">
        <v>61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98</v>
      </c>
      <c r="E32" s="13" t="s">
        <v>59</v>
      </c>
      <c r="F32" s="13" t="s">
        <v>60</v>
      </c>
      <c r="G32" s="13" t="s">
        <v>61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99</v>
      </c>
      <c r="B1" s="18" t="s">
        <v>100</v>
      </c>
      <c r="C1" s="18" t="s">
        <v>101</v>
      </c>
      <c r="D1" s="18" t="s">
        <v>25</v>
      </c>
      <c r="E1" s="18" t="s">
        <v>102</v>
      </c>
      <c r="F1" s="18" t="s">
        <v>26</v>
      </c>
      <c r="G1" s="18" t="s">
        <v>103</v>
      </c>
      <c r="H1" s="18" t="s">
        <v>56</v>
      </c>
      <c r="I1" s="18" t="s">
        <v>57</v>
      </c>
    </row>
    <row r="2" spans="1:9">
      <c r="A2" s="1">
        <v>1</v>
      </c>
      <c r="B2" s="15">
        <v>44542</v>
      </c>
      <c r="C2" s="16" t="s">
        <v>104</v>
      </c>
      <c r="D2" s="1" t="s">
        <v>58</v>
      </c>
      <c r="E2" s="1" t="str">
        <f t="shared" ref="E2:E9" si="0">C2&amp;" " &amp;G2&amp;": "&amp;D2</f>
        <v>SNN-Cup 1 Vest: Oppstartsrenn øst-vest</v>
      </c>
      <c r="F2" s="1" t="s">
        <v>59</v>
      </c>
      <c r="G2" s="1" t="s">
        <v>105</v>
      </c>
      <c r="H2" s="1" t="s">
        <v>60</v>
      </c>
      <c r="I2" s="1" t="s">
        <v>61</v>
      </c>
    </row>
    <row r="3" spans="1:9">
      <c r="A3" s="1">
        <v>2</v>
      </c>
      <c r="B3" s="15">
        <v>44548</v>
      </c>
      <c r="C3" s="16" t="s">
        <v>106</v>
      </c>
      <c r="D3" s="1" t="s">
        <v>107</v>
      </c>
      <c r="E3" s="1" t="str">
        <f t="shared" si="0"/>
        <v>SNN-Cup 2 Vest: STIL-rennet - Avlyst</v>
      </c>
      <c r="F3" s="1" t="s">
        <v>66</v>
      </c>
      <c r="G3" s="1" t="s">
        <v>105</v>
      </c>
      <c r="H3" s="1" t="s">
        <v>60</v>
      </c>
      <c r="I3" s="1" t="s">
        <v>61</v>
      </c>
    </row>
    <row r="4" spans="1:9">
      <c r="A4" s="1">
        <v>3</v>
      </c>
      <c r="B4" s="15">
        <v>44563</v>
      </c>
      <c r="C4" s="16" t="s">
        <v>108</v>
      </c>
      <c r="D4" s="1" t="s">
        <v>109</v>
      </c>
      <c r="E4" s="1" t="str">
        <f t="shared" si="0"/>
        <v>SNN-Cup 3 Vest: Romjulsrenn Alta</v>
      </c>
      <c r="F4" s="1" t="s">
        <v>30</v>
      </c>
      <c r="G4" s="1" t="s">
        <v>105</v>
      </c>
      <c r="H4" s="1" t="s">
        <v>60</v>
      </c>
      <c r="I4" s="1" t="s">
        <v>61</v>
      </c>
    </row>
    <row r="5" spans="1:9">
      <c r="A5" s="1">
        <v>4</v>
      </c>
      <c r="B5" s="15">
        <v>44570</v>
      </c>
      <c r="C5" s="16" t="s">
        <v>110</v>
      </c>
      <c r="D5" s="1" t="s">
        <v>111</v>
      </c>
      <c r="E5" s="1" t="str">
        <f t="shared" si="0"/>
        <v>SNN-Cup 4 Vest: BUL-stafett</v>
      </c>
      <c r="F5" s="1" t="s">
        <v>112</v>
      </c>
      <c r="G5" s="1" t="s">
        <v>105</v>
      </c>
      <c r="H5" s="1" t="s">
        <v>60</v>
      </c>
      <c r="I5" s="1" t="s">
        <v>61</v>
      </c>
    </row>
    <row r="6" spans="1:9">
      <c r="A6" s="1">
        <v>5</v>
      </c>
      <c r="B6" s="15">
        <v>44576</v>
      </c>
      <c r="C6" s="16" t="s">
        <v>113</v>
      </c>
      <c r="D6" s="1" t="s">
        <v>114</v>
      </c>
      <c r="E6" s="1" t="str">
        <f t="shared" si="0"/>
        <v>SNN-Cup 5 Vest: TIL-rennet dag 1 sprint</v>
      </c>
      <c r="F6" s="1" t="s">
        <v>33</v>
      </c>
      <c r="G6" s="1" t="s">
        <v>105</v>
      </c>
      <c r="H6" s="1" t="s">
        <v>60</v>
      </c>
      <c r="I6" s="1" t="s">
        <v>61</v>
      </c>
    </row>
    <row r="7" spans="1:9">
      <c r="A7" s="1">
        <v>6</v>
      </c>
      <c r="B7" s="15">
        <v>44577</v>
      </c>
      <c r="C7" s="16" t="s">
        <v>115</v>
      </c>
      <c r="D7" s="1" t="s">
        <v>116</v>
      </c>
      <c r="E7" s="1" t="str">
        <f t="shared" si="0"/>
        <v>SNN-Cup 6 Vest: TIL-rennet dag 2 distanse</v>
      </c>
      <c r="F7" s="1" t="s">
        <v>33</v>
      </c>
      <c r="G7" s="1" t="s">
        <v>105</v>
      </c>
      <c r="H7" s="1" t="s">
        <v>60</v>
      </c>
      <c r="I7" s="1" t="s">
        <v>61</v>
      </c>
    </row>
    <row r="8" spans="1:9">
      <c r="A8" s="1">
        <v>7</v>
      </c>
      <c r="B8" s="15">
        <v>44583</v>
      </c>
      <c r="C8" s="16" t="s">
        <v>117</v>
      </c>
      <c r="D8" s="1" t="s">
        <v>118</v>
      </c>
      <c r="E8" s="1" t="str">
        <f t="shared" si="0"/>
        <v>SNN-Cup 7 Vest: Finnmarksmesterskap - fristil sprint</v>
      </c>
      <c r="F8" s="1" t="s">
        <v>92</v>
      </c>
      <c r="G8" s="1" t="s">
        <v>105</v>
      </c>
      <c r="H8" s="1" t="s">
        <v>60</v>
      </c>
      <c r="I8" s="1" t="s">
        <v>61</v>
      </c>
    </row>
    <row r="9" spans="1:9">
      <c r="A9" s="1">
        <v>8</v>
      </c>
      <c r="B9" s="15">
        <v>44584</v>
      </c>
      <c r="C9" s="16" t="s">
        <v>119</v>
      </c>
      <c r="D9" s="1" t="s">
        <v>120</v>
      </c>
      <c r="E9" s="1" t="str">
        <f t="shared" si="0"/>
        <v>SNN-Cup 8 Vest: Finnmarksmesterskap - klassisk distanse</v>
      </c>
      <c r="F9" s="1" t="s">
        <v>92</v>
      </c>
      <c r="G9" s="1" t="s">
        <v>105</v>
      </c>
      <c r="H9" s="1" t="s">
        <v>60</v>
      </c>
      <c r="I9" s="1" t="s">
        <v>61</v>
      </c>
    </row>
    <row r="10" spans="1:9">
      <c r="A10" s="1">
        <v>9</v>
      </c>
      <c r="B10" s="15">
        <v>44598</v>
      </c>
      <c r="C10" s="16" t="s">
        <v>121</v>
      </c>
      <c r="D10" s="1" t="s">
        <v>122</v>
      </c>
      <c r="E10" s="1" t="s">
        <v>123</v>
      </c>
      <c r="F10" s="1" t="s">
        <v>30</v>
      </c>
      <c r="G10" s="1" t="s">
        <v>124</v>
      </c>
      <c r="H10" s="1" t="s">
        <v>60</v>
      </c>
      <c r="I10" s="1" t="s">
        <v>61</v>
      </c>
    </row>
    <row r="11" spans="1:9">
      <c r="A11" s="1">
        <v>10</v>
      </c>
      <c r="B11" s="15">
        <v>44599</v>
      </c>
      <c r="C11" s="16" t="s">
        <v>125</v>
      </c>
      <c r="D11" s="1" t="s">
        <v>126</v>
      </c>
      <c r="E11" s="1" t="s">
        <v>127</v>
      </c>
      <c r="F11" s="1" t="s">
        <v>30</v>
      </c>
      <c r="G11" s="1" t="s">
        <v>124</v>
      </c>
      <c r="H11" s="1" t="s">
        <v>60</v>
      </c>
      <c r="I11" s="1" t="s">
        <v>61</v>
      </c>
    </row>
    <row r="12" spans="1:9">
      <c r="A12" s="1">
        <v>11</v>
      </c>
      <c r="B12" s="15">
        <v>44611</v>
      </c>
      <c r="C12" s="16" t="s">
        <v>128</v>
      </c>
      <c r="D12" s="1" t="s">
        <v>129</v>
      </c>
      <c r="E12" s="1" t="str">
        <f t="shared" ref="E12:E14" si="1">C12&amp;" " &amp;G12&amp;": "&amp;D12</f>
        <v>SNN-Cup 11 Vest: Meridianrennet dag 1 sprint</v>
      </c>
      <c r="F12" s="1" t="s">
        <v>84</v>
      </c>
      <c r="G12" s="1" t="s">
        <v>105</v>
      </c>
      <c r="H12" s="1" t="s">
        <v>60</v>
      </c>
      <c r="I12" s="1" t="s">
        <v>61</v>
      </c>
    </row>
    <row r="13" spans="1:9">
      <c r="A13" s="1">
        <v>12</v>
      </c>
      <c r="B13" s="15">
        <v>44612</v>
      </c>
      <c r="C13" s="16" t="s">
        <v>130</v>
      </c>
      <c r="D13" s="1" t="s">
        <v>131</v>
      </c>
      <c r="E13" s="1" t="str">
        <f t="shared" si="1"/>
        <v>SNN-Cup 12 Vest: Meridianrennet dag 2 distanse</v>
      </c>
      <c r="F13" s="1" t="s">
        <v>84</v>
      </c>
      <c r="G13" s="1" t="s">
        <v>105</v>
      </c>
      <c r="H13" s="1" t="s">
        <v>60</v>
      </c>
      <c r="I13" s="1" t="s">
        <v>61</v>
      </c>
    </row>
    <row r="14" spans="1:9">
      <c r="A14" s="1">
        <v>13</v>
      </c>
      <c r="B14" s="15">
        <v>44618</v>
      </c>
      <c r="C14" s="16" t="s">
        <v>132</v>
      </c>
      <c r="D14" s="1" t="s">
        <v>133</v>
      </c>
      <c r="E14" s="1" t="str">
        <f t="shared" si="1"/>
        <v>SNN-Cup 13 Vest: Øksfjordrennet</v>
      </c>
      <c r="F14" s="1" t="s">
        <v>81</v>
      </c>
      <c r="G14" s="1" t="s">
        <v>105</v>
      </c>
      <c r="H14" s="1" t="s">
        <v>60</v>
      </c>
      <c r="I14" s="1" t="s">
        <v>61</v>
      </c>
    </row>
    <row r="15" spans="1:9">
      <c r="A15" s="1">
        <v>14</v>
      </c>
      <c r="B15" s="15">
        <v>44646</v>
      </c>
      <c r="C15" s="16" t="s">
        <v>134</v>
      </c>
      <c r="D15" s="1" t="s">
        <v>135</v>
      </c>
      <c r="E15" s="1" t="str">
        <f>C15&amp;" " &amp;G15&amp;": "&amp;D15</f>
        <v>SNN-Cup 14 Vest: Kautokeino-rennet</v>
      </c>
      <c r="F15" s="1" t="s">
        <v>35</v>
      </c>
      <c r="G15" s="1" t="s">
        <v>105</v>
      </c>
      <c r="H15" s="1" t="s">
        <v>60</v>
      </c>
      <c r="I15" s="1" t="s">
        <v>61</v>
      </c>
    </row>
    <row r="16" spans="1:9">
      <c r="A16" s="1">
        <v>15</v>
      </c>
      <c r="B16" s="15">
        <v>44652</v>
      </c>
      <c r="C16" s="16" t="s">
        <v>136</v>
      </c>
      <c r="D16" s="1" t="s">
        <v>137</v>
      </c>
      <c r="E16" s="1" t="str">
        <f t="shared" ref="E16" si="2">C16&amp;" " &amp;G16&amp;": "&amp;D16</f>
        <v>SNN-Cup 15 Vest: SNN-cup - sonefinale øst-vest</v>
      </c>
      <c r="F16" s="1" t="s">
        <v>59</v>
      </c>
      <c r="G16" s="1" t="s">
        <v>105</v>
      </c>
      <c r="H16" s="1" t="s">
        <v>60</v>
      </c>
      <c r="I16" s="1" t="s">
        <v>61</v>
      </c>
    </row>
    <row r="17" spans="1:9">
      <c r="A17" s="1">
        <v>16</v>
      </c>
      <c r="B17" s="15">
        <v>44653</v>
      </c>
      <c r="C17" s="16" t="s">
        <v>138</v>
      </c>
      <c r="D17" s="1" t="s">
        <v>139</v>
      </c>
      <c r="E17" s="1" t="str">
        <f t="shared" ref="E17" si="3">C17&amp;" " &amp;G17&amp;": "&amp;D17</f>
        <v>SNN-Cup 16 Vest: FM KM del 2</v>
      </c>
      <c r="F17" s="1" t="s">
        <v>59</v>
      </c>
      <c r="G17" s="1" t="s">
        <v>105</v>
      </c>
      <c r="H17" s="1" t="s">
        <v>60</v>
      </c>
      <c r="I17" s="1" t="s">
        <v>61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99</v>
      </c>
      <c r="B1" s="18" t="s">
        <v>100</v>
      </c>
      <c r="C1" s="18" t="s">
        <v>101</v>
      </c>
      <c r="D1" s="18" t="s">
        <v>25</v>
      </c>
      <c r="E1" s="18" t="s">
        <v>102</v>
      </c>
      <c r="F1" s="18" t="s">
        <v>26</v>
      </c>
      <c r="G1" s="18" t="s">
        <v>103</v>
      </c>
      <c r="H1" s="18" t="s">
        <v>56</v>
      </c>
      <c r="I1" s="18" t="s">
        <v>57</v>
      </c>
    </row>
    <row r="2" spans="1:9">
      <c r="A2" s="1">
        <v>1</v>
      </c>
      <c r="B2" s="15">
        <v>43792</v>
      </c>
      <c r="C2" s="16" t="s">
        <v>104</v>
      </c>
      <c r="D2" s="1" t="s">
        <v>58</v>
      </c>
      <c r="E2" s="1" t="str">
        <f t="shared" ref="E2:E20" si="0">C2&amp;" " &amp;G2&amp;": "&amp;D2</f>
        <v>SNN-Cup 1 Øst: Oppstartsrenn øst-vest</v>
      </c>
      <c r="F2" s="13" t="s">
        <v>59</v>
      </c>
      <c r="G2" s="1" t="s">
        <v>140</v>
      </c>
      <c r="H2" s="1" t="s">
        <v>60</v>
      </c>
      <c r="I2" s="1" t="s">
        <v>61</v>
      </c>
    </row>
    <row r="3" spans="1:9">
      <c r="A3" s="1">
        <v>2</v>
      </c>
      <c r="B3" s="15">
        <v>43813</v>
      </c>
      <c r="C3" s="16" t="s">
        <v>106</v>
      </c>
      <c r="D3" s="1" t="s">
        <v>62</v>
      </c>
      <c r="E3" s="1" t="str">
        <f t="shared" si="0"/>
        <v>SNN-Cup 2 Øst: Tanagufsen</v>
      </c>
      <c r="F3" s="13" t="s">
        <v>63</v>
      </c>
      <c r="G3" s="1" t="s">
        <v>140</v>
      </c>
      <c r="H3" s="1" t="s">
        <v>60</v>
      </c>
      <c r="I3" s="1" t="s">
        <v>61</v>
      </c>
    </row>
    <row r="4" spans="1:9">
      <c r="A4" s="1">
        <v>3</v>
      </c>
      <c r="B4" s="15">
        <v>43814</v>
      </c>
      <c r="C4" s="16" t="s">
        <v>108</v>
      </c>
      <c r="D4" s="1" t="s">
        <v>67</v>
      </c>
      <c r="E4" s="1" t="str">
        <f t="shared" si="0"/>
        <v>SNN-Cup 3 Øst: Sjansespillet</v>
      </c>
      <c r="F4" s="13" t="s">
        <v>68</v>
      </c>
      <c r="G4" s="1" t="s">
        <v>140</v>
      </c>
      <c r="H4" s="1" t="s">
        <v>60</v>
      </c>
      <c r="I4" s="1" t="s">
        <v>61</v>
      </c>
    </row>
    <row r="5" spans="1:9">
      <c r="A5" s="1">
        <v>4</v>
      </c>
      <c r="B5" s="15">
        <v>43827</v>
      </c>
      <c r="C5" s="16" t="s">
        <v>110</v>
      </c>
      <c r="D5" s="1" t="s">
        <v>69</v>
      </c>
      <c r="E5" s="1" t="str">
        <f t="shared" si="0"/>
        <v>SNN-Cup 4 Øst: Julesprinten</v>
      </c>
      <c r="F5" s="13" t="s">
        <v>70</v>
      </c>
      <c r="G5" s="1" t="s">
        <v>140</v>
      </c>
      <c r="H5" s="1" t="s">
        <v>60</v>
      </c>
      <c r="I5" s="1" t="s">
        <v>61</v>
      </c>
    </row>
    <row r="6" spans="1:9">
      <c r="A6" s="1">
        <v>5</v>
      </c>
      <c r="B6" s="15">
        <v>43841</v>
      </c>
      <c r="C6" s="16" t="s">
        <v>113</v>
      </c>
      <c r="D6" s="1" t="s">
        <v>74</v>
      </c>
      <c r="E6" s="1" t="str">
        <f t="shared" si="0"/>
        <v>SNN-Cup 5 Øst: Båtsfjordsprinten</v>
      </c>
      <c r="F6" s="13" t="s">
        <v>75</v>
      </c>
      <c r="G6" s="1" t="s">
        <v>140</v>
      </c>
      <c r="H6" s="1" t="s">
        <v>60</v>
      </c>
      <c r="I6" s="1" t="s">
        <v>61</v>
      </c>
    </row>
    <row r="7" spans="1:9">
      <c r="A7" s="1">
        <v>6</v>
      </c>
      <c r="B7" s="15">
        <v>43842</v>
      </c>
      <c r="C7" s="16" t="s">
        <v>115</v>
      </c>
      <c r="D7" s="1" t="s">
        <v>76</v>
      </c>
      <c r="E7" s="1" t="str">
        <f t="shared" si="0"/>
        <v>SNN-Cup 6 Øst: Båtsfjordstafetten</v>
      </c>
      <c r="F7" s="13" t="s">
        <v>75</v>
      </c>
      <c r="G7" s="1" t="s">
        <v>140</v>
      </c>
      <c r="H7" s="1" t="s">
        <v>60</v>
      </c>
      <c r="I7" s="1" t="s">
        <v>61</v>
      </c>
    </row>
    <row r="8" spans="1:9">
      <c r="A8" s="1">
        <v>7</v>
      </c>
      <c r="B8" s="15">
        <v>43848</v>
      </c>
      <c r="C8" s="16" t="s">
        <v>117</v>
      </c>
      <c r="D8" s="1" t="s">
        <v>77</v>
      </c>
      <c r="E8" s="1" t="str">
        <f t="shared" si="0"/>
        <v>SNN-Cup 7 Øst: Pokalrennet</v>
      </c>
      <c r="F8" s="13" t="s">
        <v>70</v>
      </c>
      <c r="G8" s="1" t="s">
        <v>140</v>
      </c>
      <c r="H8" s="1" t="s">
        <v>60</v>
      </c>
      <c r="I8" s="1" t="s">
        <v>61</v>
      </c>
    </row>
    <row r="9" spans="1:9">
      <c r="A9" s="1">
        <v>8</v>
      </c>
      <c r="B9" s="15">
        <v>43855</v>
      </c>
      <c r="C9" s="16" t="s">
        <v>119</v>
      </c>
      <c r="D9" s="1" t="s">
        <v>80</v>
      </c>
      <c r="E9" s="1" t="str">
        <f t="shared" si="0"/>
        <v>SNN-Cup 8 Øst: Finnmarksmesterskap - klassisk</v>
      </c>
      <c r="F9" s="13" t="s">
        <v>81</v>
      </c>
      <c r="G9" s="1" t="s">
        <v>140</v>
      </c>
      <c r="H9" s="1" t="s">
        <v>60</v>
      </c>
      <c r="I9" s="1" t="s">
        <v>61</v>
      </c>
    </row>
    <row r="10" spans="1:9">
      <c r="A10" s="1">
        <v>9</v>
      </c>
      <c r="B10" s="15">
        <v>43856</v>
      </c>
      <c r="C10" s="16" t="s">
        <v>121</v>
      </c>
      <c r="D10" s="1" t="s">
        <v>82</v>
      </c>
      <c r="E10" s="1" t="str">
        <f t="shared" si="0"/>
        <v>SNN-Cup 9 Øst: Finnmarksmesterskap - fristil</v>
      </c>
      <c r="F10" s="13" t="s">
        <v>81</v>
      </c>
      <c r="G10" s="1" t="s">
        <v>140</v>
      </c>
      <c r="H10" s="1" t="s">
        <v>60</v>
      </c>
      <c r="I10" s="1" t="s">
        <v>61</v>
      </c>
    </row>
    <row r="11" spans="1:9">
      <c r="A11" s="1">
        <v>10</v>
      </c>
      <c r="B11" s="15">
        <v>43875</v>
      </c>
      <c r="C11" s="16" t="s">
        <v>125</v>
      </c>
      <c r="D11" s="1" t="s">
        <v>86</v>
      </c>
      <c r="E11" s="1" t="str">
        <f t="shared" si="0"/>
        <v>SNN-Cup 10 Øst: KOS-sprinten/Tour Barents</v>
      </c>
      <c r="F11" s="13" t="s">
        <v>87</v>
      </c>
      <c r="G11" s="1" t="s">
        <v>140</v>
      </c>
      <c r="H11" s="1" t="s">
        <v>60</v>
      </c>
      <c r="I11" s="1" t="s">
        <v>61</v>
      </c>
    </row>
    <row r="12" spans="1:9">
      <c r="A12" s="1">
        <v>11</v>
      </c>
      <c r="B12" s="15">
        <v>43876</v>
      </c>
      <c r="C12" s="16" t="s">
        <v>128</v>
      </c>
      <c r="D12" s="1" t="s">
        <v>88</v>
      </c>
      <c r="E12" s="1" t="str">
        <f t="shared" si="0"/>
        <v>SNN-Cup 11 Øst: KOS-rennet 1/Tour Barents</v>
      </c>
      <c r="F12" s="13" t="s">
        <v>87</v>
      </c>
      <c r="G12" s="1" t="s">
        <v>140</v>
      </c>
      <c r="H12" s="1" t="s">
        <v>60</v>
      </c>
      <c r="I12" s="1" t="s">
        <v>61</v>
      </c>
    </row>
    <row r="13" spans="1:9">
      <c r="A13" s="1">
        <v>12</v>
      </c>
      <c r="B13" s="15">
        <v>43877</v>
      </c>
      <c r="C13" s="16" t="s">
        <v>130</v>
      </c>
      <c r="D13" s="1" t="s">
        <v>89</v>
      </c>
      <c r="E13" s="1" t="str">
        <f t="shared" si="0"/>
        <v>SNN-Cup 12 Øst: KOS-rennet 2/Tour Barents</v>
      </c>
      <c r="F13" s="13" t="s">
        <v>87</v>
      </c>
      <c r="G13" s="1" t="s">
        <v>140</v>
      </c>
      <c r="H13" s="1" t="s">
        <v>60</v>
      </c>
      <c r="I13" s="1" t="s">
        <v>61</v>
      </c>
    </row>
    <row r="14" spans="1:9">
      <c r="A14" s="1">
        <v>13</v>
      </c>
      <c r="B14" s="15">
        <v>43890</v>
      </c>
      <c r="C14" s="16" t="s">
        <v>132</v>
      </c>
      <c r="D14" s="1" t="s">
        <v>90</v>
      </c>
      <c r="E14" s="1" t="str">
        <f t="shared" si="0"/>
        <v>SNN-Cup 13 Øst: Finnmarksmesterskap sprint</v>
      </c>
      <c r="F14" s="13" t="s">
        <v>87</v>
      </c>
      <c r="G14" s="1" t="s">
        <v>140</v>
      </c>
      <c r="H14" s="1" t="s">
        <v>60</v>
      </c>
      <c r="I14" s="1" t="s">
        <v>61</v>
      </c>
    </row>
    <row r="15" spans="1:9">
      <c r="A15" s="1">
        <v>14</v>
      </c>
      <c r="B15" s="15">
        <v>43891</v>
      </c>
      <c r="C15" s="16" t="s">
        <v>134</v>
      </c>
      <c r="D15" s="1" t="s">
        <v>91</v>
      </c>
      <c r="E15" s="1" t="str">
        <f t="shared" si="0"/>
        <v>SNN-Cup 14 Øst: Sandnesrennet</v>
      </c>
      <c r="F15" s="13" t="s">
        <v>92</v>
      </c>
      <c r="G15" s="1" t="s">
        <v>140</v>
      </c>
      <c r="H15" s="1" t="s">
        <v>60</v>
      </c>
      <c r="I15" s="1" t="s">
        <v>61</v>
      </c>
    </row>
    <row r="16" spans="1:9">
      <c r="A16" s="1">
        <v>15</v>
      </c>
      <c r="B16" s="15">
        <v>43897</v>
      </c>
      <c r="C16" s="16" t="s">
        <v>136</v>
      </c>
      <c r="D16" s="1" t="s">
        <v>93</v>
      </c>
      <c r="E16" s="1" t="str">
        <f t="shared" si="0"/>
        <v>SNN-Cup 15 Øst: Ilarcrossen</v>
      </c>
      <c r="F16" s="13" t="s">
        <v>94</v>
      </c>
      <c r="G16" s="1" t="s">
        <v>140</v>
      </c>
      <c r="H16" s="1" t="s">
        <v>60</v>
      </c>
      <c r="I16" s="1" t="s">
        <v>61</v>
      </c>
    </row>
    <row r="17" spans="1:9">
      <c r="A17" s="1">
        <v>16</v>
      </c>
      <c r="B17" s="15">
        <v>43903</v>
      </c>
      <c r="C17" s="16" t="s">
        <v>138</v>
      </c>
      <c r="D17" s="1" t="s">
        <v>95</v>
      </c>
      <c r="E17" s="1" t="str">
        <f t="shared" si="0"/>
        <v>SNN-Cup 16 Øst: Polarrennet</v>
      </c>
      <c r="F17" s="13" t="s">
        <v>68</v>
      </c>
      <c r="G17" s="1" t="s">
        <v>140</v>
      </c>
      <c r="H17" s="1" t="s">
        <v>60</v>
      </c>
      <c r="I17" s="1" t="s">
        <v>61</v>
      </c>
    </row>
    <row r="18" spans="1:9">
      <c r="A18" s="1">
        <v>17</v>
      </c>
      <c r="B18" s="15">
        <v>43904</v>
      </c>
      <c r="C18" s="16" t="s">
        <v>141</v>
      </c>
      <c r="D18" s="1" t="s">
        <v>96</v>
      </c>
      <c r="E18" s="1" t="str">
        <f t="shared" si="0"/>
        <v>SNN-Cup 17 Øst: Polarcrossen</v>
      </c>
      <c r="F18" s="13" t="s">
        <v>68</v>
      </c>
      <c r="G18" s="1" t="s">
        <v>140</v>
      </c>
      <c r="H18" s="1" t="s">
        <v>60</v>
      </c>
      <c r="I18" s="1" t="s">
        <v>61</v>
      </c>
    </row>
    <row r="19" spans="1:9">
      <c r="A19" s="1">
        <v>18</v>
      </c>
      <c r="B19" s="15">
        <v>43918</v>
      </c>
      <c r="C19" s="16" t="s">
        <v>142</v>
      </c>
      <c r="D19" s="1" t="s">
        <v>97</v>
      </c>
      <c r="E19" s="1" t="str">
        <f t="shared" si="0"/>
        <v>SNN-Cup 18 Øst: Solrennet</v>
      </c>
      <c r="F19" s="13" t="s">
        <v>63</v>
      </c>
      <c r="G19" s="1" t="s">
        <v>140</v>
      </c>
      <c r="H19" s="1" t="s">
        <v>60</v>
      </c>
      <c r="I19" s="1" t="s">
        <v>61</v>
      </c>
    </row>
    <row r="20" spans="1:9">
      <c r="A20" s="1">
        <v>19</v>
      </c>
      <c r="B20" s="15">
        <v>43938</v>
      </c>
      <c r="C20" s="16" t="s">
        <v>143</v>
      </c>
      <c r="D20" s="1" t="s">
        <v>137</v>
      </c>
      <c r="E20" s="1" t="str">
        <f t="shared" si="0"/>
        <v>SNN-Cup 19 Øst: SNN-cup - sonefinale øst-vest</v>
      </c>
      <c r="F20" s="13" t="s">
        <v>59</v>
      </c>
      <c r="G20" s="1" t="s">
        <v>140</v>
      </c>
      <c r="H20" s="1" t="s">
        <v>60</v>
      </c>
      <c r="I20" s="1" t="s">
        <v>61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144</v>
      </c>
      <c r="H1" s="23"/>
    </row>
    <row r="2" spans="1:21" s="21" customFormat="1" ht="21">
      <c r="B2" s="22" t="s">
        <v>3</v>
      </c>
      <c r="C2" s="20" t="s">
        <v>145</v>
      </c>
    </row>
    <row r="3" spans="1:21" ht="21">
      <c r="B3" s="27"/>
    </row>
    <row r="4" spans="1:21" ht="158.25" customHeight="1">
      <c r="A4" s="45" t="s">
        <v>146</v>
      </c>
      <c r="B4" s="46"/>
      <c r="C4" s="46"/>
      <c r="D4" s="46"/>
      <c r="E4" s="47"/>
      <c r="F4" s="5" t="s">
        <v>147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23</v>
      </c>
      <c r="B5" s="6" t="s">
        <v>24</v>
      </c>
      <c r="C5" s="6" t="s">
        <v>25</v>
      </c>
      <c r="D5" s="6" t="s">
        <v>26</v>
      </c>
      <c r="E5" s="6" t="s">
        <v>148</v>
      </c>
      <c r="F5" s="7">
        <v>1</v>
      </c>
      <c r="G5" s="7" t="s">
        <v>149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28</v>
      </c>
    </row>
    <row r="6" spans="1:21">
      <c r="A6" s="9">
        <v>100</v>
      </c>
      <c r="B6" s="3"/>
      <c r="C6" s="34" t="s">
        <v>150</v>
      </c>
      <c r="D6" s="34" t="s">
        <v>30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151</v>
      </c>
      <c r="D7" s="34" t="s">
        <v>35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152</v>
      </c>
      <c r="D8" s="34" t="s">
        <v>30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153</v>
      </c>
      <c r="D9" s="35" t="s">
        <v>33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154</v>
      </c>
      <c r="D10" s="3" t="s">
        <v>155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156</v>
      </c>
      <c r="D11" s="34" t="s">
        <v>59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157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158</v>
      </c>
      <c r="D13" s="35" t="s">
        <v>33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159</v>
      </c>
      <c r="D14" s="34" t="s">
        <v>35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160</v>
      </c>
      <c r="D15" s="34" t="s">
        <v>35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161</v>
      </c>
      <c r="D16" s="3" t="s">
        <v>162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163</v>
      </c>
    </row>
    <row r="2" spans="1:22" s="21" customFormat="1" ht="21">
      <c r="B2" s="22" t="s">
        <v>3</v>
      </c>
      <c r="C2" s="20" t="s">
        <v>164</v>
      </c>
    </row>
    <row r="3" spans="1:22" ht="21">
      <c r="B3" s="27"/>
    </row>
    <row r="4" spans="1:22" ht="140.25" customHeight="1">
      <c r="A4" s="45" t="s">
        <v>165</v>
      </c>
      <c r="B4" s="46"/>
      <c r="C4" s="46"/>
      <c r="D4" s="46"/>
      <c r="E4" s="47"/>
      <c r="F4" s="5" t="s">
        <v>147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148</v>
      </c>
      <c r="F5" s="7">
        <v>1</v>
      </c>
      <c r="G5" s="7" t="s">
        <v>149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166</v>
      </c>
      <c r="D6" s="34" t="s">
        <v>112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167</v>
      </c>
      <c r="D7" s="34" t="s">
        <v>112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168</v>
      </c>
      <c r="D8" s="34" t="s">
        <v>33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169</v>
      </c>
      <c r="D9" s="34" t="s">
        <v>30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170</v>
      </c>
      <c r="D10" s="3" t="s">
        <v>155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171</v>
      </c>
      <c r="D11" s="3" t="s">
        <v>155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172</v>
      </c>
      <c r="D12" s="34" t="s">
        <v>33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173</v>
      </c>
      <c r="D13" s="35" t="s">
        <v>112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174</v>
      </c>
      <c r="D14" s="34" t="s">
        <v>33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175</v>
      </c>
      <c r="D15" s="34" t="s">
        <v>112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163</v>
      </c>
      <c r="H1" s="23"/>
    </row>
    <row r="2" spans="1:22" s="21" customFormat="1" ht="21">
      <c r="B2" s="22" t="s">
        <v>3</v>
      </c>
      <c r="C2" s="20" t="s">
        <v>176</v>
      </c>
    </row>
    <row r="3" spans="1:22">
      <c r="B3" s="26"/>
    </row>
    <row r="4" spans="1:22" ht="158.25" customHeight="1">
      <c r="A4" s="45" t="s">
        <v>165</v>
      </c>
      <c r="B4" s="46"/>
      <c r="C4" s="46"/>
      <c r="D4" s="46"/>
      <c r="E4" s="47"/>
      <c r="F4" s="5" t="s">
        <v>147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148</v>
      </c>
      <c r="F5" s="7">
        <v>1</v>
      </c>
      <c r="G5" s="7" t="s">
        <v>149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177</v>
      </c>
      <c r="D6" s="34" t="s">
        <v>84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178</v>
      </c>
      <c r="D7" s="34" t="s">
        <v>30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179</v>
      </c>
      <c r="D8" s="34" t="s">
        <v>84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180</v>
      </c>
      <c r="D9" s="34" t="s">
        <v>84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181</v>
      </c>
      <c r="D10" s="34" t="s">
        <v>84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182</v>
      </c>
      <c r="D11" s="35" t="s">
        <v>81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183</v>
      </c>
      <c r="D12" s="35" t="s">
        <v>81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184</v>
      </c>
      <c r="D13" s="35" t="s">
        <v>81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185</v>
      </c>
      <c r="D14" s="35" t="s">
        <v>30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186</v>
      </c>
      <c r="D15" s="35" t="s">
        <v>33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E59E0D-A1E7-440B-B4DD-BC2BEE84FD9C}"/>
</file>

<file path=customXml/itemProps2.xml><?xml version="1.0" encoding="utf-8"?>
<ds:datastoreItem xmlns:ds="http://schemas.openxmlformats.org/officeDocument/2006/customXml" ds:itemID="{F7ABD32D-8897-4E74-82D8-9E0EE3991FCF}"/>
</file>

<file path=customXml/itemProps3.xml><?xml version="1.0" encoding="utf-8"?>
<ds:datastoreItem xmlns:ds="http://schemas.openxmlformats.org/officeDocument/2006/customXml" ds:itemID="{6207AEAA-8D02-4CB3-876E-FD2917ED15FA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2025-01-26T21:26:04Z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