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moHallgeir\IdrettsKontor\Hedmark Skikrets - Grener\Langrenn\Trysilcup\2025\"/>
    </mc:Choice>
  </mc:AlternateContent>
  <xr:revisionPtr revIDLastSave="0" documentId="8_{5212C9B3-1527-44F6-A1AB-0058AA1308F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jusjøcup sammenlagt 24-25" sheetId="1" r:id="rId1"/>
    <sheet name="Premier" sheetId="3" r:id="rId2"/>
    <sheet name="Veiledning" sheetId="2" r:id="rId3"/>
  </sheets>
  <definedNames>
    <definedName name="_xlnm._FilterDatabase" localSheetId="0" hidden="1">'Sjusjøcup sammenlagt 24-25'!#REF!</definedName>
    <definedName name="_xlnm.Print_Area" localSheetId="0">'Sjusjøcup sammenlagt 24-25'!$A$1:$P$388</definedName>
    <definedName name="_xlnm.Print_Titles" localSheetId="0">'Sjusjøcup sammenlagt 24-25'!$1:$1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8" i="1"/>
  <c r="A9" i="1"/>
  <c r="A10" i="1"/>
  <c r="A11" i="1"/>
  <c r="A12" i="1"/>
  <c r="A13" i="1" s="1"/>
  <c r="A14" i="1" s="1"/>
  <c r="A15" i="1" s="1"/>
  <c r="A16" i="1" s="1"/>
  <c r="A17" i="1" s="1"/>
  <c r="A18" i="1" s="1"/>
  <c r="A7" i="1"/>
  <c r="O377" i="1"/>
  <c r="P377" i="1"/>
  <c r="O378" i="1"/>
  <c r="P378" i="1"/>
  <c r="O379" i="1"/>
  <c r="P379" i="1"/>
  <c r="O380" i="1"/>
  <c r="P380" i="1"/>
  <c r="O381" i="1"/>
  <c r="P381" i="1"/>
  <c r="O382" i="1"/>
  <c r="P382" i="1"/>
  <c r="O383" i="1"/>
  <c r="P383" i="1"/>
  <c r="O384" i="1"/>
  <c r="P384" i="1"/>
  <c r="O385" i="1"/>
  <c r="P385" i="1"/>
  <c r="O386" i="1"/>
  <c r="P386" i="1"/>
  <c r="O344" i="1"/>
  <c r="P344" i="1"/>
  <c r="O298" i="1"/>
  <c r="P298" i="1"/>
  <c r="O296" i="1"/>
  <c r="P296" i="1"/>
  <c r="O257" i="1"/>
  <c r="P257" i="1"/>
  <c r="O258" i="1"/>
  <c r="P258" i="1"/>
  <c r="P148" i="1"/>
  <c r="O148" i="1"/>
  <c r="O147" i="1"/>
  <c r="P147" i="1"/>
  <c r="O144" i="1"/>
  <c r="P144" i="1"/>
  <c r="O117" i="1"/>
  <c r="P117" i="1"/>
  <c r="O94" i="1"/>
  <c r="P94" i="1"/>
  <c r="O61" i="1"/>
  <c r="P61" i="1"/>
  <c r="O50" i="1"/>
  <c r="P50" i="1"/>
  <c r="O48" i="1"/>
  <c r="P48" i="1"/>
  <c r="O54" i="1"/>
  <c r="O9" i="1"/>
  <c r="F20" i="3"/>
  <c r="G20" i="3"/>
  <c r="H20" i="3"/>
  <c r="I20" i="3"/>
  <c r="J20" i="3"/>
  <c r="K20" i="3"/>
  <c r="R20" i="3" s="1"/>
  <c r="L20" i="3"/>
  <c r="M20" i="3"/>
  <c r="N20" i="3"/>
  <c r="O20" i="3"/>
  <c r="P20" i="3"/>
  <c r="Q20" i="3"/>
  <c r="E20" i="3"/>
  <c r="B20" i="3"/>
  <c r="A37" i="1" l="1"/>
  <c r="A38" i="1" s="1"/>
  <c r="A39" i="1" s="1"/>
  <c r="O357" i="1"/>
  <c r="P357" i="1"/>
  <c r="A254" i="1"/>
  <c r="O63" i="1"/>
  <c r="P63" i="1"/>
  <c r="A374" i="1"/>
  <c r="A375" i="1" s="1"/>
  <c r="A376" i="1" s="1"/>
  <c r="O388" i="1"/>
  <c r="P388" i="1"/>
  <c r="O356" i="1"/>
  <c r="P356" i="1"/>
  <c r="A301" i="1"/>
  <c r="A302" i="1" s="1"/>
  <c r="O303" i="1"/>
  <c r="P303" i="1"/>
  <c r="O304" i="1"/>
  <c r="P304" i="1"/>
  <c r="O305" i="1"/>
  <c r="P305" i="1"/>
  <c r="O306" i="1"/>
  <c r="P306" i="1"/>
  <c r="O307" i="1"/>
  <c r="P307" i="1"/>
  <c r="O308" i="1"/>
  <c r="P308" i="1"/>
  <c r="O309" i="1"/>
  <c r="P309" i="1"/>
  <c r="O310" i="1"/>
  <c r="P310" i="1"/>
  <c r="O311" i="1"/>
  <c r="P311" i="1"/>
  <c r="O312" i="1"/>
  <c r="P312" i="1"/>
  <c r="O313" i="1"/>
  <c r="P313" i="1"/>
  <c r="O314" i="1"/>
  <c r="P314" i="1"/>
  <c r="O315" i="1"/>
  <c r="P315" i="1"/>
  <c r="O302" i="1"/>
  <c r="P302" i="1"/>
  <c r="O316" i="1"/>
  <c r="P316" i="1"/>
  <c r="O317" i="1"/>
  <c r="P317" i="1"/>
  <c r="O318" i="1"/>
  <c r="P318" i="1"/>
  <c r="O319" i="1"/>
  <c r="P319" i="1"/>
  <c r="O320" i="1"/>
  <c r="P320" i="1"/>
  <c r="O321" i="1"/>
  <c r="P321" i="1"/>
  <c r="O322" i="1"/>
  <c r="P322" i="1"/>
  <c r="O323" i="1"/>
  <c r="P323" i="1"/>
  <c r="O324" i="1"/>
  <c r="P324" i="1"/>
  <c r="O325" i="1"/>
  <c r="P325" i="1"/>
  <c r="O326" i="1"/>
  <c r="P326" i="1"/>
  <c r="O327" i="1"/>
  <c r="P327" i="1"/>
  <c r="O328" i="1"/>
  <c r="P328" i="1"/>
  <c r="O329" i="1"/>
  <c r="P329" i="1"/>
  <c r="O330" i="1"/>
  <c r="P330" i="1"/>
  <c r="O331" i="1"/>
  <c r="P331" i="1"/>
  <c r="O332" i="1"/>
  <c r="P332" i="1"/>
  <c r="O333" i="1"/>
  <c r="P333" i="1"/>
  <c r="O334" i="1"/>
  <c r="P334" i="1"/>
  <c r="O301" i="1"/>
  <c r="P301" i="1"/>
  <c r="O15" i="1"/>
  <c r="P15" i="1"/>
  <c r="O96" i="1"/>
  <c r="P96" i="1"/>
  <c r="O93" i="1"/>
  <c r="P93" i="1"/>
  <c r="O97" i="1"/>
  <c r="P97" i="1"/>
  <c r="O98" i="1"/>
  <c r="P98" i="1"/>
  <c r="O99" i="1"/>
  <c r="P99" i="1"/>
  <c r="O100" i="1"/>
  <c r="P100" i="1"/>
  <c r="O101" i="1"/>
  <c r="P101" i="1"/>
  <c r="O102" i="1"/>
  <c r="P102" i="1"/>
  <c r="O103" i="1"/>
  <c r="P103" i="1"/>
  <c r="O104" i="1"/>
  <c r="P104" i="1"/>
  <c r="O217" i="1"/>
  <c r="P217" i="1"/>
  <c r="O218" i="1"/>
  <c r="P218" i="1"/>
  <c r="O219" i="1"/>
  <c r="P219" i="1"/>
  <c r="O220" i="1"/>
  <c r="P220" i="1"/>
  <c r="O221" i="1"/>
  <c r="P221" i="1"/>
  <c r="O222" i="1"/>
  <c r="P222" i="1"/>
  <c r="O215" i="1"/>
  <c r="P215" i="1"/>
  <c r="O223" i="1"/>
  <c r="P223" i="1"/>
  <c r="O224" i="1"/>
  <c r="P224" i="1"/>
  <c r="O225" i="1"/>
  <c r="P225" i="1"/>
  <c r="O226" i="1"/>
  <c r="P226" i="1"/>
  <c r="O227" i="1"/>
  <c r="P227" i="1"/>
  <c r="O228" i="1"/>
  <c r="P228" i="1"/>
  <c r="O229" i="1"/>
  <c r="P229" i="1"/>
  <c r="O49" i="1"/>
  <c r="P49" i="1"/>
  <c r="O41" i="1"/>
  <c r="P41" i="1"/>
  <c r="O42" i="1"/>
  <c r="P42" i="1"/>
  <c r="O51" i="1"/>
  <c r="P51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O375" i="1"/>
  <c r="P375" i="1"/>
  <c r="O376" i="1"/>
  <c r="P376" i="1"/>
  <c r="O387" i="1"/>
  <c r="P387" i="1"/>
  <c r="O338" i="1"/>
  <c r="P338" i="1"/>
  <c r="O345" i="1"/>
  <c r="P345" i="1"/>
  <c r="O346" i="1"/>
  <c r="P346" i="1"/>
  <c r="O342" i="1"/>
  <c r="P342" i="1"/>
  <c r="O340" i="1"/>
  <c r="P340" i="1"/>
  <c r="O343" i="1"/>
  <c r="P343" i="1"/>
  <c r="O358" i="1"/>
  <c r="P358" i="1"/>
  <c r="O359" i="1"/>
  <c r="P359" i="1"/>
  <c r="O360" i="1"/>
  <c r="P360" i="1"/>
  <c r="O361" i="1"/>
  <c r="P361" i="1"/>
  <c r="O362" i="1"/>
  <c r="P362" i="1"/>
  <c r="O363" i="1"/>
  <c r="P363" i="1"/>
  <c r="O364" i="1"/>
  <c r="P364" i="1"/>
  <c r="O354" i="1"/>
  <c r="P354" i="1"/>
  <c r="O365" i="1"/>
  <c r="P365" i="1"/>
  <c r="O366" i="1"/>
  <c r="P366" i="1"/>
  <c r="O367" i="1"/>
  <c r="P367" i="1"/>
  <c r="O368" i="1"/>
  <c r="P368" i="1"/>
  <c r="O369" i="1"/>
  <c r="P369" i="1"/>
  <c r="O370" i="1"/>
  <c r="P370" i="1"/>
  <c r="O353" i="1"/>
  <c r="P353" i="1"/>
  <c r="O389" i="1"/>
  <c r="O423" i="1"/>
  <c r="P423" i="1"/>
  <c r="O374" i="1"/>
  <c r="P374" i="1"/>
  <c r="A349" i="1"/>
  <c r="A350" i="1" s="1"/>
  <c r="A351" i="1" s="1"/>
  <c r="A352" i="1" s="1"/>
  <c r="O350" i="1"/>
  <c r="P350" i="1"/>
  <c r="O355" i="1"/>
  <c r="P355" i="1"/>
  <c r="O352" i="1"/>
  <c r="P352" i="1"/>
  <c r="O299" i="1"/>
  <c r="P299" i="1"/>
  <c r="O85" i="1"/>
  <c r="P85" i="1"/>
  <c r="O44" i="1"/>
  <c r="P44" i="1"/>
  <c r="O30" i="1"/>
  <c r="P30" i="1"/>
  <c r="O31" i="1"/>
  <c r="P31" i="1"/>
  <c r="O32" i="1"/>
  <c r="P32" i="1"/>
  <c r="O18" i="1"/>
  <c r="P18" i="1"/>
  <c r="O81" i="1"/>
  <c r="P81" i="1"/>
  <c r="P21" i="1"/>
  <c r="P28" i="1"/>
  <c r="P22" i="1"/>
  <c r="P24" i="1"/>
  <c r="P23" i="1"/>
  <c r="P25" i="1"/>
  <c r="P27" i="1"/>
  <c r="P29" i="1"/>
  <c r="P26" i="1"/>
  <c r="O21" i="1"/>
  <c r="O28" i="1"/>
  <c r="O22" i="1"/>
  <c r="O24" i="1"/>
  <c r="O23" i="1"/>
  <c r="O25" i="1"/>
  <c r="O27" i="1"/>
  <c r="O29" i="1"/>
  <c r="O26" i="1"/>
  <c r="P6" i="1"/>
  <c r="P9" i="1"/>
  <c r="P7" i="1"/>
  <c r="P10" i="1"/>
  <c r="P8" i="1"/>
  <c r="P11" i="1"/>
  <c r="P12" i="1"/>
  <c r="P13" i="1"/>
  <c r="P16" i="1"/>
  <c r="P17" i="1"/>
  <c r="P14" i="1"/>
  <c r="O6" i="1"/>
  <c r="O7" i="1"/>
  <c r="O10" i="1"/>
  <c r="O8" i="1"/>
  <c r="O11" i="1"/>
  <c r="O12" i="1"/>
  <c r="O13" i="1"/>
  <c r="O16" i="1"/>
  <c r="O17" i="1"/>
  <c r="O14" i="1"/>
  <c r="O38" i="1"/>
  <c r="O67" i="1"/>
  <c r="P67" i="1"/>
  <c r="O68" i="1"/>
  <c r="P68" i="1"/>
  <c r="O394" i="1"/>
  <c r="P394" i="1"/>
  <c r="O95" i="1"/>
  <c r="P95" i="1"/>
  <c r="O40" i="1"/>
  <c r="P40" i="1"/>
  <c r="O392" i="1"/>
  <c r="P392" i="1"/>
  <c r="O64" i="1"/>
  <c r="P64" i="1"/>
  <c r="O65" i="1"/>
  <c r="P65" i="1"/>
  <c r="O86" i="1"/>
  <c r="P86" i="1"/>
  <c r="O79" i="1"/>
  <c r="P79" i="1"/>
  <c r="O76" i="1"/>
  <c r="P76" i="1"/>
  <c r="O74" i="1"/>
  <c r="P74" i="1"/>
  <c r="O295" i="1"/>
  <c r="P295" i="1"/>
  <c r="O396" i="1"/>
  <c r="P396" i="1"/>
  <c r="O390" i="1"/>
  <c r="P390" i="1"/>
  <c r="O80" i="1"/>
  <c r="P80" i="1"/>
  <c r="O55" i="1"/>
  <c r="P55" i="1"/>
  <c r="O62" i="1"/>
  <c r="P62" i="1"/>
  <c r="O58" i="1"/>
  <c r="P58" i="1"/>
  <c r="O66" i="1"/>
  <c r="P66" i="1"/>
  <c r="O56" i="1"/>
  <c r="P56" i="1"/>
  <c r="O59" i="1"/>
  <c r="P59" i="1"/>
  <c r="O43" i="1"/>
  <c r="P43" i="1"/>
  <c r="O37" i="1"/>
  <c r="P37" i="1"/>
  <c r="O47" i="1"/>
  <c r="P47" i="1"/>
  <c r="O153" i="1"/>
  <c r="P153" i="1"/>
  <c r="O116" i="1"/>
  <c r="P116" i="1"/>
  <c r="P60" i="1"/>
  <c r="O60" i="1"/>
  <c r="P54" i="1"/>
  <c r="P57" i="1"/>
  <c r="O57" i="1"/>
  <c r="P45" i="1"/>
  <c r="O45" i="1"/>
  <c r="P38" i="1"/>
  <c r="P36" i="1"/>
  <c r="O36" i="1"/>
  <c r="P39" i="1"/>
  <c r="O39" i="1"/>
  <c r="P46" i="1"/>
  <c r="O46" i="1"/>
  <c r="O142" i="1"/>
  <c r="P142" i="1"/>
  <c r="O405" i="1"/>
  <c r="P405" i="1"/>
  <c r="O406" i="1"/>
  <c r="P406" i="1"/>
  <c r="O407" i="1"/>
  <c r="P407" i="1"/>
  <c r="O408" i="1"/>
  <c r="P408" i="1"/>
  <c r="O409" i="1"/>
  <c r="P409" i="1"/>
  <c r="O410" i="1"/>
  <c r="P410" i="1"/>
  <c r="O411" i="1"/>
  <c r="P411" i="1"/>
  <c r="O412" i="1"/>
  <c r="P412" i="1"/>
  <c r="O391" i="1"/>
  <c r="P391" i="1"/>
  <c r="O413" i="1"/>
  <c r="P413" i="1"/>
  <c r="O414" i="1"/>
  <c r="P414" i="1"/>
  <c r="O415" i="1"/>
  <c r="P415" i="1"/>
  <c r="O416" i="1"/>
  <c r="P416" i="1"/>
  <c r="O417" i="1"/>
  <c r="P417" i="1"/>
  <c r="O418" i="1"/>
  <c r="P418" i="1"/>
  <c r="P389" i="1"/>
  <c r="O419" i="1"/>
  <c r="P419" i="1"/>
  <c r="O420" i="1"/>
  <c r="P420" i="1"/>
  <c r="O421" i="1"/>
  <c r="P421" i="1"/>
  <c r="O422" i="1"/>
  <c r="P422" i="1"/>
  <c r="O403" i="1"/>
  <c r="P403" i="1"/>
  <c r="O404" i="1"/>
  <c r="P404" i="1"/>
  <c r="O128" i="1"/>
  <c r="P128" i="1"/>
  <c r="O402" i="1"/>
  <c r="P402" i="1"/>
  <c r="O87" i="1"/>
  <c r="P87" i="1"/>
  <c r="O89" i="1"/>
  <c r="P89" i="1"/>
  <c r="O88" i="1"/>
  <c r="P88" i="1"/>
  <c r="O115" i="1"/>
  <c r="P115" i="1"/>
  <c r="O129" i="1"/>
  <c r="P129" i="1"/>
  <c r="O126" i="1"/>
  <c r="P126" i="1"/>
  <c r="O82" i="1"/>
  <c r="P82" i="1"/>
  <c r="O83" i="1"/>
  <c r="P83" i="1"/>
  <c r="P73" i="1"/>
  <c r="O73" i="1"/>
  <c r="O78" i="1"/>
  <c r="P78" i="1"/>
  <c r="O72" i="1"/>
  <c r="P72" i="1"/>
  <c r="O84" i="1"/>
  <c r="P84" i="1"/>
  <c r="P92" i="1"/>
  <c r="O92" i="1"/>
  <c r="O393" i="1"/>
  <c r="P393" i="1"/>
  <c r="O255" i="1"/>
  <c r="P255" i="1"/>
  <c r="O77" i="1"/>
  <c r="P77" i="1"/>
  <c r="O71" i="1"/>
  <c r="P71" i="1"/>
  <c r="O75" i="1"/>
  <c r="P75" i="1"/>
  <c r="O398" i="1"/>
  <c r="P398" i="1"/>
  <c r="O399" i="1"/>
  <c r="P399" i="1"/>
  <c r="O401" i="1"/>
  <c r="P401" i="1"/>
  <c r="P161" i="1"/>
  <c r="O161" i="1"/>
  <c r="O158" i="1"/>
  <c r="P158" i="1"/>
  <c r="O159" i="1"/>
  <c r="P159" i="1"/>
  <c r="O160" i="1"/>
  <c r="P160" i="1"/>
  <c r="O130" i="1"/>
  <c r="P130" i="1"/>
  <c r="O133" i="1"/>
  <c r="P133" i="1"/>
  <c r="O131" i="1"/>
  <c r="P131" i="1"/>
  <c r="P137" i="1"/>
  <c r="O137" i="1"/>
  <c r="O143" i="1"/>
  <c r="O157" i="1"/>
  <c r="O149" i="1"/>
  <c r="O141" i="1"/>
  <c r="O140" i="1"/>
  <c r="O146" i="1"/>
  <c r="O155" i="1"/>
  <c r="O151" i="1"/>
  <c r="O154" i="1"/>
  <c r="O150" i="1"/>
  <c r="O162" i="1"/>
  <c r="O145" i="1"/>
  <c r="O156" i="1"/>
  <c r="O163" i="1"/>
  <c r="O164" i="1"/>
  <c r="O165" i="1"/>
  <c r="O166" i="1"/>
  <c r="O167" i="1"/>
  <c r="O152" i="1"/>
  <c r="O168" i="1"/>
  <c r="O171" i="1"/>
  <c r="O172" i="1"/>
  <c r="O173" i="1"/>
  <c r="O174" i="1"/>
  <c r="O181" i="1"/>
  <c r="O179" i="1"/>
  <c r="O178" i="1"/>
  <c r="O175" i="1"/>
  <c r="O177" i="1"/>
  <c r="O180" i="1"/>
  <c r="O182" i="1"/>
  <c r="O183" i="1"/>
  <c r="O176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14" i="1"/>
  <c r="O211" i="1"/>
  <c r="O213" i="1"/>
  <c r="O210" i="1"/>
  <c r="O209" i="1"/>
  <c r="O212" i="1"/>
  <c r="O208" i="1"/>
  <c r="O216" i="1"/>
  <c r="O234" i="1"/>
  <c r="O233" i="1"/>
  <c r="O232" i="1"/>
  <c r="O261" i="1"/>
  <c r="O262" i="1"/>
  <c r="O263" i="1"/>
  <c r="O259" i="1"/>
  <c r="O268" i="1"/>
  <c r="O253" i="1"/>
  <c r="O265" i="1"/>
  <c r="O252" i="1"/>
  <c r="O269" i="1"/>
  <c r="O260" i="1"/>
  <c r="O256" i="1"/>
  <c r="O273" i="1"/>
  <c r="O254" i="1"/>
  <c r="O274" i="1"/>
  <c r="O275" i="1"/>
  <c r="O276" i="1"/>
  <c r="O277" i="1"/>
  <c r="O278" i="1"/>
  <c r="O279" i="1"/>
  <c r="O270" i="1"/>
  <c r="O280" i="1"/>
  <c r="O264" i="1"/>
  <c r="O281" i="1"/>
  <c r="O282" i="1"/>
  <c r="O283" i="1"/>
  <c r="O266" i="1"/>
  <c r="O284" i="1"/>
  <c r="O285" i="1"/>
  <c r="O272" i="1"/>
  <c r="O286" i="1"/>
  <c r="O287" i="1"/>
  <c r="O271" i="1"/>
  <c r="O288" i="1"/>
  <c r="O267" i="1"/>
  <c r="O292" i="1"/>
  <c r="O293" i="1"/>
  <c r="O297" i="1"/>
  <c r="O294" i="1"/>
  <c r="O300" i="1"/>
  <c r="O337" i="1"/>
  <c r="O341" i="1"/>
  <c r="O339" i="1"/>
  <c r="O351" i="1"/>
  <c r="O349" i="1"/>
  <c r="O373" i="1"/>
  <c r="O397" i="1"/>
  <c r="O400" i="1"/>
  <c r="O395" i="1"/>
  <c r="P3" i="1"/>
  <c r="O3" i="1"/>
  <c r="P143" i="1"/>
  <c r="P157" i="1"/>
  <c r="P149" i="1"/>
  <c r="P141" i="1"/>
  <c r="P140" i="1"/>
  <c r="P146" i="1"/>
  <c r="P155" i="1"/>
  <c r="P151" i="1"/>
  <c r="P154" i="1"/>
  <c r="P150" i="1"/>
  <c r="P162" i="1"/>
  <c r="P145" i="1"/>
  <c r="P156" i="1"/>
  <c r="P163" i="1"/>
  <c r="P164" i="1"/>
  <c r="P165" i="1"/>
  <c r="P166" i="1"/>
  <c r="P167" i="1"/>
  <c r="P152" i="1"/>
  <c r="P168" i="1"/>
  <c r="P171" i="1"/>
  <c r="P172" i="1"/>
  <c r="P173" i="1"/>
  <c r="P174" i="1"/>
  <c r="P181" i="1"/>
  <c r="P179" i="1"/>
  <c r="P178" i="1"/>
  <c r="P175" i="1"/>
  <c r="P177" i="1"/>
  <c r="P180" i="1"/>
  <c r="P182" i="1"/>
  <c r="P183" i="1"/>
  <c r="P176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14" i="1"/>
  <c r="P211" i="1"/>
  <c r="P213" i="1"/>
  <c r="P210" i="1"/>
  <c r="P209" i="1"/>
  <c r="P212" i="1"/>
  <c r="P208" i="1"/>
  <c r="P216" i="1"/>
  <c r="P234" i="1"/>
  <c r="P233" i="1"/>
  <c r="P232" i="1"/>
  <c r="P261" i="1"/>
  <c r="P262" i="1"/>
  <c r="P263" i="1"/>
  <c r="P259" i="1"/>
  <c r="P268" i="1"/>
  <c r="P253" i="1"/>
  <c r="P265" i="1"/>
  <c r="P252" i="1"/>
  <c r="P269" i="1"/>
  <c r="P260" i="1"/>
  <c r="P256" i="1"/>
  <c r="P273" i="1"/>
  <c r="P254" i="1"/>
  <c r="P274" i="1"/>
  <c r="P275" i="1"/>
  <c r="P276" i="1"/>
  <c r="P277" i="1"/>
  <c r="P278" i="1"/>
  <c r="P279" i="1"/>
  <c r="P270" i="1"/>
  <c r="P280" i="1"/>
  <c r="P264" i="1"/>
  <c r="P281" i="1"/>
  <c r="P282" i="1"/>
  <c r="P283" i="1"/>
  <c r="P266" i="1"/>
  <c r="P284" i="1"/>
  <c r="P285" i="1"/>
  <c r="P272" i="1"/>
  <c r="P286" i="1"/>
  <c r="P287" i="1"/>
  <c r="P271" i="1"/>
  <c r="P288" i="1"/>
  <c r="P267" i="1"/>
  <c r="P292" i="1"/>
  <c r="P293" i="1"/>
  <c r="P297" i="1"/>
  <c r="P294" i="1"/>
  <c r="P300" i="1"/>
  <c r="P337" i="1"/>
  <c r="P341" i="1"/>
  <c r="P339" i="1"/>
  <c r="P351" i="1"/>
  <c r="P349" i="1"/>
  <c r="P373" i="1"/>
  <c r="P397" i="1"/>
  <c r="P400" i="1"/>
  <c r="P395" i="1"/>
  <c r="P110" i="1"/>
  <c r="P111" i="1"/>
  <c r="P113" i="1"/>
  <c r="P112" i="1"/>
  <c r="P107" i="1"/>
  <c r="P109" i="1"/>
  <c r="P121" i="1"/>
  <c r="P120" i="1"/>
  <c r="P123" i="1"/>
  <c r="P108" i="1"/>
  <c r="P127" i="1"/>
  <c r="P118" i="1"/>
  <c r="P134" i="1"/>
  <c r="P122" i="1"/>
  <c r="P135" i="1"/>
  <c r="P132" i="1"/>
  <c r="P124" i="1"/>
  <c r="P114" i="1"/>
  <c r="P136" i="1"/>
  <c r="P125" i="1"/>
  <c r="O110" i="1"/>
  <c r="O111" i="1"/>
  <c r="O114" i="1"/>
  <c r="O112" i="1"/>
  <c r="O107" i="1"/>
  <c r="O108" i="1"/>
  <c r="O121" i="1"/>
  <c r="O120" i="1"/>
  <c r="O123" i="1"/>
  <c r="O109" i="1"/>
  <c r="O127" i="1"/>
  <c r="O118" i="1"/>
  <c r="O134" i="1"/>
  <c r="O122" i="1"/>
  <c r="O135" i="1"/>
  <c r="O132" i="1"/>
  <c r="O124" i="1"/>
  <c r="O113" i="1"/>
  <c r="O136" i="1"/>
  <c r="O125" i="1"/>
  <c r="O119" i="1"/>
  <c r="P119" i="1"/>
  <c r="A276" i="1"/>
  <c r="A353" i="1" l="1"/>
  <c r="A354" i="1" l="1"/>
  <c r="A355" i="1" l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277" i="1"/>
  <c r="A278" i="1" s="1"/>
  <c r="A279" i="1" s="1"/>
  <c r="A280" i="1" s="1"/>
  <c r="A281" i="1" s="1"/>
  <c r="A282" i="1" s="1"/>
  <c r="A283" i="1" s="1"/>
  <c r="A284" i="1" l="1"/>
  <c r="A285" i="1" s="1"/>
  <c r="A286" i="1" s="1"/>
  <c r="A287" i="1" s="1"/>
  <c r="A288" i="1" s="1"/>
  <c r="A293" i="1" l="1"/>
  <c r="A55" i="1" l="1"/>
  <c r="A174" i="1" l="1"/>
  <c r="A171" i="1" s="1"/>
  <c r="A175" i="1" s="1"/>
  <c r="A56" i="1" l="1"/>
  <c r="A57" i="1" s="1"/>
  <c r="A107" i="1" l="1"/>
  <c r="A172" i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8" i="1" l="1"/>
  <c r="A252" i="1"/>
  <c r="A255" i="1" l="1"/>
  <c r="A232" i="1" l="1"/>
  <c r="A233" i="1" s="1"/>
  <c r="A72" i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22" i="1"/>
  <c r="A337" i="1" l="1"/>
  <c r="A338" i="1" s="1"/>
  <c r="A140" i="1"/>
  <c r="A141" i="1" s="1"/>
  <c r="A60" i="1" l="1"/>
  <c r="A209" i="1"/>
  <c r="A260" i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303" i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40" i="1"/>
  <c r="A42" i="1" s="1"/>
  <c r="A43" i="1" s="1"/>
  <c r="A84" i="1"/>
  <c r="A85" i="1" s="1"/>
  <c r="A86" i="1" s="1"/>
  <c r="A87" i="1" s="1"/>
  <c r="A88" i="1" s="1"/>
  <c r="A89" i="1" s="1"/>
  <c r="A109" i="1"/>
  <c r="A111" i="1" s="1"/>
  <c r="A112" i="1" s="1"/>
  <c r="A113" i="1" s="1"/>
  <c r="A114" i="1" s="1"/>
  <c r="A115" i="1" s="1"/>
  <c r="A116" i="1" s="1"/>
  <c r="A142" i="1"/>
  <c r="A143" i="1" s="1"/>
  <c r="A144" i="1" l="1"/>
  <c r="A145" i="1" s="1"/>
  <c r="A117" i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61" i="1"/>
  <c r="A62" i="1" s="1"/>
  <c r="A63" i="1" s="1"/>
  <c r="A64" i="1" s="1"/>
  <c r="A65" i="1" s="1"/>
  <c r="A66" i="1" s="1"/>
  <c r="A67" i="1" s="1"/>
  <c r="A68" i="1" s="1"/>
  <c r="A44" i="1"/>
  <c r="A45" i="1" s="1"/>
  <c r="A46" i="1" s="1"/>
  <c r="A47" i="1" s="1"/>
  <c r="A210" i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4" i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339" i="1"/>
  <c r="A340" i="1" s="1"/>
  <c r="A341" i="1" s="1"/>
  <c r="A342" i="1" s="1"/>
  <c r="A346" i="1" s="1"/>
  <c r="A381" i="1"/>
  <c r="A384" i="1" s="1"/>
  <c r="A385" i="1" s="1"/>
  <c r="A146" i="1" l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8" i="1" s="1"/>
  <c r="A148" i="1"/>
  <c r="A48" i="1"/>
  <c r="A49" i="1" s="1"/>
  <c r="A50" i="1" s="1"/>
  <c r="A51" i="1" s="1"/>
  <c r="A388" i="1"/>
  <c r="A389" i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167" i="1" l="1"/>
</calcChain>
</file>

<file path=xl/sharedStrings.xml><?xml version="1.0" encoding="utf-8"?>
<sst xmlns="http://schemas.openxmlformats.org/spreadsheetml/2006/main" count="1692" uniqueCount="782">
  <si>
    <t>Startnumber</t>
  </si>
  <si>
    <t>Race</t>
  </si>
  <si>
    <t>Morten</t>
  </si>
  <si>
    <t>Hulleberg</t>
  </si>
  <si>
    <t>MjøsSki</t>
  </si>
  <si>
    <t>FH Menn senior stående</t>
  </si>
  <si>
    <t>Aanerud</t>
  </si>
  <si>
    <t>Fjelltun IL</t>
  </si>
  <si>
    <t>Dåsnes</t>
  </si>
  <si>
    <t>Vang Skiløperforening</t>
  </si>
  <si>
    <t>Haave</t>
  </si>
  <si>
    <t>Johannes</t>
  </si>
  <si>
    <t>Moelven IL</t>
  </si>
  <si>
    <t>Fredrik</t>
  </si>
  <si>
    <t>Nybygda IL</t>
  </si>
  <si>
    <t>Hamar SK</t>
  </si>
  <si>
    <t>Trysilgutten IL</t>
  </si>
  <si>
    <t>Henrik</t>
  </si>
  <si>
    <t>Robstad</t>
  </si>
  <si>
    <t>Storsveen</t>
  </si>
  <si>
    <t>Hernes IL</t>
  </si>
  <si>
    <t>Jørstad</t>
  </si>
  <si>
    <t>Kalland</t>
  </si>
  <si>
    <t>Magnor UL</t>
  </si>
  <si>
    <t>Hagen</t>
  </si>
  <si>
    <t>Almåsbak</t>
  </si>
  <si>
    <t>Granli IL</t>
  </si>
  <si>
    <t>Emil</t>
  </si>
  <si>
    <t>Kolloen</t>
  </si>
  <si>
    <t>Jensrud</t>
  </si>
  <si>
    <t>Dahlen</t>
  </si>
  <si>
    <t>Kjellmyra IL</t>
  </si>
  <si>
    <t>Strandbygda IL</t>
  </si>
  <si>
    <t>Magnus</t>
  </si>
  <si>
    <t>Benjaminsen</t>
  </si>
  <si>
    <t>Sander</t>
  </si>
  <si>
    <t>Aasheim</t>
  </si>
  <si>
    <t>Grue IL</t>
  </si>
  <si>
    <t>Karsten</t>
  </si>
  <si>
    <t>Ellevold</t>
  </si>
  <si>
    <t>Oppstad IL</t>
  </si>
  <si>
    <t>Sebastian Wasa</t>
  </si>
  <si>
    <t>Hansen</t>
  </si>
  <si>
    <t>Sturla Dahl</t>
  </si>
  <si>
    <t>Bøhleng</t>
  </si>
  <si>
    <t>Petter Holmen</t>
  </si>
  <si>
    <t>Nilssen</t>
  </si>
  <si>
    <t>Ole Jacob</t>
  </si>
  <si>
    <t>August Johansen</t>
  </si>
  <si>
    <t>Eirik</t>
  </si>
  <si>
    <t>Sivert Østerhagen</t>
  </si>
  <si>
    <t>Engen</t>
  </si>
  <si>
    <t>Odin</t>
  </si>
  <si>
    <t>Blom-Hagen</t>
  </si>
  <si>
    <t>Embret</t>
  </si>
  <si>
    <t>Vang</t>
  </si>
  <si>
    <t>Tynset IF</t>
  </si>
  <si>
    <t>Erik</t>
  </si>
  <si>
    <t>Stramrud</t>
  </si>
  <si>
    <t>Martin Judin</t>
  </si>
  <si>
    <t>Snarvold</t>
  </si>
  <si>
    <t>Kristian Håkonssønn</t>
  </si>
  <si>
    <t>Albert</t>
  </si>
  <si>
    <t>Brenden</t>
  </si>
  <si>
    <t>Julian Kristoffer Ottesen</t>
  </si>
  <si>
    <t>Busk</t>
  </si>
  <si>
    <t>G 14 år</t>
  </si>
  <si>
    <t>Elfinn Borg</t>
  </si>
  <si>
    <t>Faldmo</t>
  </si>
  <si>
    <t>Jonas Lidahl</t>
  </si>
  <si>
    <t>Lillejordet</t>
  </si>
  <si>
    <t>Ola</t>
  </si>
  <si>
    <t>Ola Fevik</t>
  </si>
  <si>
    <t>Kristian</t>
  </si>
  <si>
    <t>Kvarstad</t>
  </si>
  <si>
    <t>Marius Kolloen</t>
  </si>
  <si>
    <t>Hjelle</t>
  </si>
  <si>
    <t>Simen</t>
  </si>
  <si>
    <t>Johannessen</t>
  </si>
  <si>
    <t>Andreas</t>
  </si>
  <si>
    <t>Lagmandsveen</t>
  </si>
  <si>
    <t>Bastian Kurås</t>
  </si>
  <si>
    <t>Galgum</t>
  </si>
  <si>
    <t>Mikkel Breie</t>
  </si>
  <si>
    <t>Nystuen</t>
  </si>
  <si>
    <t>Rendalen IL</t>
  </si>
  <si>
    <t>Sander Bjaanes</t>
  </si>
  <si>
    <t>Dahl</t>
  </si>
  <si>
    <t>Sverre</t>
  </si>
  <si>
    <t>Haugli</t>
  </si>
  <si>
    <t>Gustav</t>
  </si>
  <si>
    <t>Kvalevaag-Holm</t>
  </si>
  <si>
    <t>Erik Sundby</t>
  </si>
  <si>
    <t>Brynjulvsrud</t>
  </si>
  <si>
    <t>Hovde</t>
  </si>
  <si>
    <t>Malonæs-Skjæret</t>
  </si>
  <si>
    <t>Ottestad IL</t>
  </si>
  <si>
    <t>Verdenius</t>
  </si>
  <si>
    <t>Tolga IL</t>
  </si>
  <si>
    <t>Låte</t>
  </si>
  <si>
    <t>Sara</t>
  </si>
  <si>
    <t>Sundal</t>
  </si>
  <si>
    <t>Åslia Skilag</t>
  </si>
  <si>
    <t>Christiane</t>
  </si>
  <si>
    <t>Hermansen</t>
  </si>
  <si>
    <t>Eli Anne</t>
  </si>
  <si>
    <t>Skramstad</t>
  </si>
  <si>
    <t>Charlotte</t>
  </si>
  <si>
    <t>Kaja Aarskog</t>
  </si>
  <si>
    <t>Bjerke</t>
  </si>
  <si>
    <t>Lisa Sæther</t>
  </si>
  <si>
    <t>Eline Rød</t>
  </si>
  <si>
    <t>Feragen</t>
  </si>
  <si>
    <t>Signe Eide</t>
  </si>
  <si>
    <t>Longva</t>
  </si>
  <si>
    <t>Solveig</t>
  </si>
  <si>
    <t>Bakke</t>
  </si>
  <si>
    <t>Elise Haug</t>
  </si>
  <si>
    <t>Marthe Hjell</t>
  </si>
  <si>
    <t>Allergodt</t>
  </si>
  <si>
    <t>Ingrid Alva Helga</t>
  </si>
  <si>
    <t>Marte</t>
  </si>
  <si>
    <t>Libak-Feiring</t>
  </si>
  <si>
    <t>Ailin Montejo</t>
  </si>
  <si>
    <t>Øie-Kjølstad</t>
  </si>
  <si>
    <t>J 14 år</t>
  </si>
  <si>
    <t>Ingeborg</t>
  </si>
  <si>
    <t>Rosager</t>
  </si>
  <si>
    <t>Eir Elise Røstelien</t>
  </si>
  <si>
    <t>Gangås</t>
  </si>
  <si>
    <t>Martine Hoel</t>
  </si>
  <si>
    <t>Kleven</t>
  </si>
  <si>
    <t>Inger</t>
  </si>
  <si>
    <t>Grini</t>
  </si>
  <si>
    <t>Helene</t>
  </si>
  <si>
    <t>Emma</t>
  </si>
  <si>
    <t>Johanne Gylthe</t>
  </si>
  <si>
    <t>Berget</t>
  </si>
  <si>
    <t>Bakken</t>
  </si>
  <si>
    <t>Lismarka Skilag</t>
  </si>
  <si>
    <t>Jeistad</t>
  </si>
  <si>
    <t>G 15 år</t>
  </si>
  <si>
    <t>Jørgen</t>
  </si>
  <si>
    <t>Simen Vestmo</t>
  </si>
  <si>
    <t>Henning</t>
  </si>
  <si>
    <t>Sundet</t>
  </si>
  <si>
    <t>Engerdal SP.kl.</t>
  </si>
  <si>
    <t>Finstad</t>
  </si>
  <si>
    <t>Sigurd</t>
  </si>
  <si>
    <t>Petter</t>
  </si>
  <si>
    <t>Edvard</t>
  </si>
  <si>
    <t>Lukas</t>
  </si>
  <si>
    <t>Peter Mortensen</t>
  </si>
  <si>
    <t>Holien</t>
  </si>
  <si>
    <t>Jakob Linner</t>
  </si>
  <si>
    <t>Tronsrud</t>
  </si>
  <si>
    <t>Nord-Odal IL</t>
  </si>
  <si>
    <t>Østen Brovold</t>
  </si>
  <si>
    <t>Midtsundstad</t>
  </si>
  <si>
    <t>Vaaler IF</t>
  </si>
  <si>
    <t>G 16 år</t>
  </si>
  <si>
    <t>Nordaas</t>
  </si>
  <si>
    <t>Iver</t>
  </si>
  <si>
    <t>Ove Egil</t>
  </si>
  <si>
    <t>Hjellødegård</t>
  </si>
  <si>
    <t>Kristian Øye</t>
  </si>
  <si>
    <t>Aasum</t>
  </si>
  <si>
    <t>Næroset IL</t>
  </si>
  <si>
    <t>Martin</t>
  </si>
  <si>
    <t>Engebakken</t>
  </si>
  <si>
    <t>Brøttum IL</t>
  </si>
  <si>
    <t>J 15 år</t>
  </si>
  <si>
    <t>Mari</t>
  </si>
  <si>
    <t>Marie Opberget</t>
  </si>
  <si>
    <t>Amundsen</t>
  </si>
  <si>
    <t>J 16 år</t>
  </si>
  <si>
    <t>Ida</t>
  </si>
  <si>
    <t>Hult</t>
  </si>
  <si>
    <t>Aurora Gaarder</t>
  </si>
  <si>
    <t>Strand</t>
  </si>
  <si>
    <t>Aasne Sofie Oustad</t>
  </si>
  <si>
    <t>K 17 år</t>
  </si>
  <si>
    <t>Julie</t>
  </si>
  <si>
    <t>Emma Bangstad</t>
  </si>
  <si>
    <t>Bergersen</t>
  </si>
  <si>
    <t>Nordbygda/Løten Ski</t>
  </si>
  <si>
    <t>K 18 år</t>
  </si>
  <si>
    <t>K 19/20 år</t>
  </si>
  <si>
    <t>Susann Fedreheim</t>
  </si>
  <si>
    <t>Lyngnes</t>
  </si>
  <si>
    <t>Carina</t>
  </si>
  <si>
    <t>Sveen</t>
  </si>
  <si>
    <t>Anders</t>
  </si>
  <si>
    <t>Alvdal IL</t>
  </si>
  <si>
    <t>Håkon Linner</t>
  </si>
  <si>
    <t>M 18 år</t>
  </si>
  <si>
    <t>Kristoffer</t>
  </si>
  <si>
    <t>Håvard</t>
  </si>
  <si>
    <t>Bordal</t>
  </si>
  <si>
    <t>Helgestad</t>
  </si>
  <si>
    <t>Torstein</t>
  </si>
  <si>
    <t>VESTLI</t>
  </si>
  <si>
    <t>Stigen</t>
  </si>
  <si>
    <t>Bård Eskil</t>
  </si>
  <si>
    <t>Bjørndalen</t>
  </si>
  <si>
    <t>Per Ivar Sølie</t>
  </si>
  <si>
    <t>Reinemo</t>
  </si>
  <si>
    <t>Ulrik</t>
  </si>
  <si>
    <t>Måbø</t>
  </si>
  <si>
    <t>Sæthern</t>
  </si>
  <si>
    <t>Jan Jacob</t>
  </si>
  <si>
    <t>Svein</t>
  </si>
  <si>
    <t>NORDAAS</t>
  </si>
  <si>
    <t>Menn FH Senior</t>
  </si>
  <si>
    <t>Gutter 14 år</t>
  </si>
  <si>
    <t>Jenter 14 år</t>
  </si>
  <si>
    <t>Gutter 15 år</t>
  </si>
  <si>
    <t>Gutter 16 år</t>
  </si>
  <si>
    <t>Jenter 15 år</t>
  </si>
  <si>
    <t>Jenter 16 år</t>
  </si>
  <si>
    <t>Kvinner Senior</t>
  </si>
  <si>
    <t>Menn Senior</t>
  </si>
  <si>
    <t>Klasse</t>
  </si>
  <si>
    <t>Klubb</t>
  </si>
  <si>
    <t>Etternavn</t>
  </si>
  <si>
    <t>Fornavn</t>
  </si>
  <si>
    <t>Plass</t>
  </si>
  <si>
    <t>Synne Kvittum</t>
  </si>
  <si>
    <t>Nytrøen</t>
  </si>
  <si>
    <t>Dorthe</t>
  </si>
  <si>
    <t>Lillebekk</t>
  </si>
  <si>
    <t>Skolegården</t>
  </si>
  <si>
    <t>Kjellmyra</t>
  </si>
  <si>
    <t>Borge</t>
  </si>
  <si>
    <t>Granli</t>
  </si>
  <si>
    <t>Oline</t>
  </si>
  <si>
    <t>Ingvoldstad</t>
  </si>
  <si>
    <t>Mali</t>
  </si>
  <si>
    <t>Andrea</t>
  </si>
  <si>
    <t>Brække</t>
  </si>
  <si>
    <t>Mjøsski</t>
  </si>
  <si>
    <t>Lone</t>
  </si>
  <si>
    <t>Korsmo</t>
  </si>
  <si>
    <t>Jømna-Heradsbygd Langrenn</t>
  </si>
  <si>
    <t>Marte Konph</t>
  </si>
  <si>
    <t>Brenna</t>
  </si>
  <si>
    <t>Synne Marie Lindkjølen</t>
  </si>
  <si>
    <t>Bergkvist</t>
  </si>
  <si>
    <t>Thea Sophie Frette</t>
  </si>
  <si>
    <t>Ødegård</t>
  </si>
  <si>
    <t>Martine Bakken</t>
  </si>
  <si>
    <t>Halvorstuen</t>
  </si>
  <si>
    <t>Kvello</t>
  </si>
  <si>
    <t>Even</t>
  </si>
  <si>
    <t>Hof IL</t>
  </si>
  <si>
    <t>Antonsen</t>
  </si>
  <si>
    <t>Ulrik Garder</t>
  </si>
  <si>
    <t>William Nicolai Kynnegg</t>
  </si>
  <si>
    <t>Lilleåsen</t>
  </si>
  <si>
    <t>Torseter</t>
  </si>
  <si>
    <t>Håkon Haugen</t>
  </si>
  <si>
    <t>Herleik</t>
  </si>
  <si>
    <t>Overland</t>
  </si>
  <si>
    <t>Birk Arne</t>
  </si>
  <si>
    <t>Solbakken</t>
  </si>
  <si>
    <t>Ole Amadeus Østby</t>
  </si>
  <si>
    <t>Seterberget</t>
  </si>
  <si>
    <t>Aleksander V.</t>
  </si>
  <si>
    <t>Bull Aakrann</t>
  </si>
  <si>
    <t>Christian-Olaus</t>
  </si>
  <si>
    <t>Mathias Skau</t>
  </si>
  <si>
    <t>Opsahl</t>
  </si>
  <si>
    <t>Elias Sørlundsengen</t>
  </si>
  <si>
    <t>Kristiansen</t>
  </si>
  <si>
    <t>Magnus Skogstad</t>
  </si>
  <si>
    <t>Torp</t>
  </si>
  <si>
    <t>Kjærnes</t>
  </si>
  <si>
    <t>Engeskaug</t>
  </si>
  <si>
    <t>Ada Eide</t>
  </si>
  <si>
    <t>Mari Victoria Robøle</t>
  </si>
  <si>
    <t>Lien</t>
  </si>
  <si>
    <t>Hanne</t>
  </si>
  <si>
    <t>Nilsen</t>
  </si>
  <si>
    <t>Liv Tone</t>
  </si>
  <si>
    <t>Heramb</t>
  </si>
  <si>
    <t>Sørskogbygda IL</t>
  </si>
  <si>
    <t>Andersen</t>
  </si>
  <si>
    <t>Henrik Linner</t>
  </si>
  <si>
    <t>Ulf Erik</t>
  </si>
  <si>
    <t>Tommy</t>
  </si>
  <si>
    <t>Olsen</t>
  </si>
  <si>
    <t>Isak</t>
  </si>
  <si>
    <t>Nystrand</t>
  </si>
  <si>
    <t>Sween</t>
  </si>
  <si>
    <t>Holtet</t>
  </si>
  <si>
    <t>Eskil</t>
  </si>
  <si>
    <t>Frøisland</t>
  </si>
  <si>
    <t>Birger Andreas</t>
  </si>
  <si>
    <t>Bråthen</t>
  </si>
  <si>
    <t xml:space="preserve">Anne </t>
  </si>
  <si>
    <t>Storslett</t>
  </si>
  <si>
    <t>Tone Lise</t>
  </si>
  <si>
    <t>Johansen</t>
  </si>
  <si>
    <t>Kongssund</t>
  </si>
  <si>
    <t>Mathias</t>
  </si>
  <si>
    <t>Håkon</t>
  </si>
  <si>
    <t>Søndmør</t>
  </si>
  <si>
    <t>Tina Lund</t>
  </si>
  <si>
    <t>Enersen</t>
  </si>
  <si>
    <t>Baksjøberget</t>
  </si>
  <si>
    <t>Syversen</t>
  </si>
  <si>
    <t>Ulrik Leinan</t>
  </si>
  <si>
    <t>Mads</t>
  </si>
  <si>
    <t>Arnesen</t>
  </si>
  <si>
    <t>Albin</t>
  </si>
  <si>
    <t>Persson</t>
  </si>
  <si>
    <t>Asbjørn</t>
  </si>
  <si>
    <t>Lande</t>
  </si>
  <si>
    <t xml:space="preserve">Alfred </t>
  </si>
  <si>
    <t>Laggren</t>
  </si>
  <si>
    <t>Martin Johan</t>
  </si>
  <si>
    <t>Haugen</t>
  </si>
  <si>
    <t>Bårdseng</t>
  </si>
  <si>
    <t>Anna</t>
  </si>
  <si>
    <t>Kristoffer Gjermundshaug</t>
  </si>
  <si>
    <t>Lilleng</t>
  </si>
  <si>
    <t>Ivar</t>
  </si>
  <si>
    <t>Jenssveen</t>
  </si>
  <si>
    <t>Henrik Elias Wikstrøm</t>
  </si>
  <si>
    <t>Hillmarsen</t>
  </si>
  <si>
    <t>Marius</t>
  </si>
  <si>
    <t>Storås</t>
  </si>
  <si>
    <t xml:space="preserve">Bastian </t>
  </si>
  <si>
    <t>kutbergsveen</t>
  </si>
  <si>
    <t>Gøril Grindflek</t>
  </si>
  <si>
    <t>Granås</t>
  </si>
  <si>
    <t>Maja</t>
  </si>
  <si>
    <t>Nygård</t>
  </si>
  <si>
    <t>Emilie</t>
  </si>
  <si>
    <t>Ingebrigtsen</t>
  </si>
  <si>
    <t>Nansen IL</t>
  </si>
  <si>
    <t>Stokke</t>
  </si>
  <si>
    <t>Olsson</t>
  </si>
  <si>
    <t>Ryen</t>
  </si>
  <si>
    <t>Marit</t>
  </si>
  <si>
    <t xml:space="preserve">Østvang </t>
  </si>
  <si>
    <t>Tor Halvor</t>
  </si>
  <si>
    <t>Bjørnstad-Tuveng</t>
  </si>
  <si>
    <t xml:space="preserve">Åsmund </t>
  </si>
  <si>
    <t>Nymoen</t>
  </si>
  <si>
    <t>Ove Ingebrigtsvoll</t>
  </si>
  <si>
    <t>Antall renn</t>
  </si>
  <si>
    <t>KS</t>
  </si>
  <si>
    <t>MS</t>
  </si>
  <si>
    <t>Arvid Danielsson</t>
  </si>
  <si>
    <t>Engerdal SP. KL</t>
  </si>
  <si>
    <t xml:space="preserve">Stine Nordvold </t>
  </si>
  <si>
    <t>Lunde</t>
  </si>
  <si>
    <t>Bonden</t>
  </si>
  <si>
    <t xml:space="preserve">Henrik Sebastian </t>
  </si>
  <si>
    <t>Emil Stabekk</t>
  </si>
  <si>
    <t>Klingen</t>
  </si>
  <si>
    <t>Maagnus Vestmo</t>
  </si>
  <si>
    <t xml:space="preserve">Peder </t>
  </si>
  <si>
    <t>Einar</t>
  </si>
  <si>
    <t>Simen Midtseim</t>
  </si>
  <si>
    <t xml:space="preserve">Halvorsrud </t>
  </si>
  <si>
    <t>Hedda Faraasen</t>
  </si>
  <si>
    <t>Alme</t>
  </si>
  <si>
    <t>Sanne Fossmellem</t>
  </si>
  <si>
    <t xml:space="preserve">Olaug </t>
  </si>
  <si>
    <t>Bjørklund</t>
  </si>
  <si>
    <t>Emma M.</t>
  </si>
  <si>
    <t>Moen</t>
  </si>
  <si>
    <t xml:space="preserve">Ingvil </t>
  </si>
  <si>
    <t>Kristian Moen</t>
  </si>
  <si>
    <t>Hans Elias Bjørneseth</t>
  </si>
  <si>
    <t>Kvamme</t>
  </si>
  <si>
    <t>Jon Are Aasen</t>
  </si>
  <si>
    <t>Brødbøl</t>
  </si>
  <si>
    <t>Magnur UL</t>
  </si>
  <si>
    <t>Magnus Lia</t>
  </si>
  <si>
    <t>Bjørnbakken</t>
  </si>
  <si>
    <t>Emilie Ruud</t>
  </si>
  <si>
    <t>Lia</t>
  </si>
  <si>
    <t xml:space="preserve">Elise </t>
  </si>
  <si>
    <t>Negård-Olsen</t>
  </si>
  <si>
    <t>Hedda Resellhagen</t>
  </si>
  <si>
    <t>Ella</t>
  </si>
  <si>
    <t>Wiken</t>
  </si>
  <si>
    <t>Sunniiva</t>
  </si>
  <si>
    <t>Restad-Amundrud</t>
  </si>
  <si>
    <t>Vallset IL</t>
  </si>
  <si>
    <t>Hanna</t>
  </si>
  <si>
    <t>Fjeld</t>
  </si>
  <si>
    <t>Adrian</t>
  </si>
  <si>
    <t>Kordal-Haugen</t>
  </si>
  <si>
    <t>Oliver</t>
  </si>
  <si>
    <t>Holum-Jakobsen</t>
  </si>
  <si>
    <t>Erling</t>
  </si>
  <si>
    <t>Bogsti</t>
  </si>
  <si>
    <t>Lindbakken</t>
  </si>
  <si>
    <t>Mathias Osmundnes</t>
  </si>
  <si>
    <t>Mauseth</t>
  </si>
  <si>
    <t>Mats Eleverum</t>
  </si>
  <si>
    <t>Skaret</t>
  </si>
  <si>
    <t>Markus</t>
  </si>
  <si>
    <t>Børke</t>
  </si>
  <si>
    <t>Ulseth-Hauge</t>
  </si>
  <si>
    <t>Line Meiningen</t>
  </si>
  <si>
    <t>Kaia</t>
  </si>
  <si>
    <t>Trøen</t>
  </si>
  <si>
    <t xml:space="preserve">Lill-Kristine </t>
  </si>
  <si>
    <t>Synne</t>
  </si>
  <si>
    <t>Kjærsnes</t>
  </si>
  <si>
    <t>M 17 år</t>
  </si>
  <si>
    <t>Sverre Groven</t>
  </si>
  <si>
    <t xml:space="preserve">Erlend </t>
  </si>
  <si>
    <t xml:space="preserve">Vemund </t>
  </si>
  <si>
    <t>Jarle Welum</t>
  </si>
  <si>
    <t>Glomseth</t>
  </si>
  <si>
    <t>Jacob Berget</t>
  </si>
  <si>
    <t>Mikkel Skau</t>
  </si>
  <si>
    <t>Norderhaug</t>
  </si>
  <si>
    <t>Ask</t>
  </si>
  <si>
    <t>Alhaug</t>
  </si>
  <si>
    <t xml:space="preserve">Erik </t>
  </si>
  <si>
    <t>Pål</t>
  </si>
  <si>
    <t>Bolstad</t>
  </si>
  <si>
    <t>Mjøski</t>
  </si>
  <si>
    <t xml:space="preserve">Mikkel  </t>
  </si>
  <si>
    <t>Tiril Østby</t>
  </si>
  <si>
    <t>Astrid Hedvig Viola</t>
  </si>
  <si>
    <t>Emilie Herberg</t>
  </si>
  <si>
    <t>Samuelsen</t>
  </si>
  <si>
    <t>Emilie Hellebekken</t>
  </si>
  <si>
    <t>Alma</t>
  </si>
  <si>
    <t>Serine Lilleseth</t>
  </si>
  <si>
    <t>Boisen</t>
  </si>
  <si>
    <t>Sandelien</t>
  </si>
  <si>
    <t xml:space="preserve">Mia </t>
  </si>
  <si>
    <t>Sundby-Bredesen</t>
  </si>
  <si>
    <t>Arnt Wessel</t>
  </si>
  <si>
    <t>Mengshoel</t>
  </si>
  <si>
    <t>Trysil IL</t>
  </si>
  <si>
    <t>Qinghang</t>
  </si>
  <si>
    <t>Sammen lagt</t>
  </si>
  <si>
    <t>M 19/20 år</t>
  </si>
  <si>
    <t>Nord-Odal</t>
  </si>
  <si>
    <t>Hans-Kristian Da Silva</t>
  </si>
  <si>
    <t>Rustad</t>
  </si>
  <si>
    <t xml:space="preserve">Fjelltun IL </t>
  </si>
  <si>
    <t xml:space="preserve">Helle Nordhagen </t>
  </si>
  <si>
    <t>Rotneberg</t>
  </si>
  <si>
    <t>Hoel-Aasen</t>
  </si>
  <si>
    <t>Hanna Kristine</t>
  </si>
  <si>
    <t>Gaustad</t>
  </si>
  <si>
    <t>Vilde</t>
  </si>
  <si>
    <t>Svendsen</t>
  </si>
  <si>
    <t>Astrid Snare</t>
  </si>
  <si>
    <t xml:space="preserve">Julie </t>
  </si>
  <si>
    <t>Kristin Narum</t>
  </si>
  <si>
    <t>Ingunn</t>
  </si>
  <si>
    <t>Erik Alexander Alhaug</t>
  </si>
  <si>
    <t>David Stefan</t>
  </si>
  <si>
    <t>Rieger</t>
  </si>
  <si>
    <t>Stor- Elvdal SK</t>
  </si>
  <si>
    <t>Per Vidar</t>
  </si>
  <si>
    <t>He</t>
  </si>
  <si>
    <t>Ferdinand lilleaas</t>
  </si>
  <si>
    <t>Sætre</t>
  </si>
  <si>
    <t>Rasmus</t>
  </si>
  <si>
    <t>Sigve</t>
  </si>
  <si>
    <t>Magnor</t>
  </si>
  <si>
    <t>Nickolas</t>
  </si>
  <si>
    <t>Aasen</t>
  </si>
  <si>
    <t>Braskereidfoss IL</t>
  </si>
  <si>
    <t>Sabr Osman</t>
  </si>
  <si>
    <t>Mehamenur</t>
  </si>
  <si>
    <t>Kornstad</t>
  </si>
  <si>
    <t>Johannes Finstad</t>
  </si>
  <si>
    <t>Finsrud</t>
  </si>
  <si>
    <t>Mats Frankmoen</t>
  </si>
  <si>
    <t>Austdal</t>
  </si>
  <si>
    <t>Ella Martine</t>
  </si>
  <si>
    <t>Åstrøm</t>
  </si>
  <si>
    <t>Ottestad</t>
  </si>
  <si>
    <t>Anita</t>
  </si>
  <si>
    <t xml:space="preserve"> Larsen</t>
  </si>
  <si>
    <t>Tinus</t>
  </si>
  <si>
    <t>Schjetne</t>
  </si>
  <si>
    <t>Jørgen Bolstad</t>
  </si>
  <si>
    <t>Buer</t>
  </si>
  <si>
    <t>Magnus Skirbekk</t>
  </si>
  <si>
    <t>Sagmoen</t>
  </si>
  <si>
    <t>Karoline Bogsti</t>
  </si>
  <si>
    <t>Pia Bygård</t>
  </si>
  <si>
    <t>Møystad</t>
  </si>
  <si>
    <t>Sanna Lilleøkseth</t>
  </si>
  <si>
    <t>Kalbakken</t>
  </si>
  <si>
    <t>Marie Fengsrud</t>
  </si>
  <si>
    <t>Saug</t>
  </si>
  <si>
    <t xml:space="preserve">Mina Bleken </t>
  </si>
  <si>
    <t>Rud</t>
  </si>
  <si>
    <t>Regnarket regner ut poensum etter 5 tellende renn. Du må ha 3 fullførte renn for å få premie</t>
  </si>
  <si>
    <t>Ved lik poengsum Ved poenglikhet totalt er det førstemann i mål i finalen som vinner (fellesstart).</t>
  </si>
  <si>
    <t>Maria Sæther</t>
  </si>
  <si>
    <t>Ida Marie Dæhli</t>
  </si>
  <si>
    <t>Erlend Mikkelsen</t>
  </si>
  <si>
    <t>Jon Kvakkestad</t>
  </si>
  <si>
    <t>Flaten</t>
  </si>
  <si>
    <t xml:space="preserve">Iver </t>
  </si>
  <si>
    <t>Jordet</t>
  </si>
  <si>
    <t>Mathis Breie</t>
  </si>
  <si>
    <t>Røe</t>
  </si>
  <si>
    <t xml:space="preserve">Jørgen </t>
  </si>
  <si>
    <t>Schjølberg</t>
  </si>
  <si>
    <t>Ingemar</t>
  </si>
  <si>
    <t>Aurora</t>
  </si>
  <si>
    <t>Oldertrøen</t>
  </si>
  <si>
    <t>Ida Johanne</t>
  </si>
  <si>
    <t>Oldertrøem</t>
  </si>
  <si>
    <t>Bjørnar Tobro</t>
  </si>
  <si>
    <t>Rønningen</t>
  </si>
  <si>
    <t>Min. 4 renn for å få premie!</t>
  </si>
  <si>
    <t>Når du ha lagt inn verdien for plassering (WC poeng tabell) i en klasse sorteres den på kolonne Q sammenlagt poengsum (størst til minst!)</t>
  </si>
  <si>
    <t>Poengskala:</t>
  </si>
  <si>
    <t>Emil Haave</t>
  </si>
  <si>
    <t xml:space="preserve">Ida </t>
  </si>
  <si>
    <t>Saxegaard</t>
  </si>
  <si>
    <t>Eirik Laforce</t>
  </si>
  <si>
    <t>Halden</t>
  </si>
  <si>
    <t>Linus</t>
  </si>
  <si>
    <t>Ophus</t>
  </si>
  <si>
    <t>Ea Olava</t>
  </si>
  <si>
    <t>Sigrid Haave</t>
  </si>
  <si>
    <t>Holmlund</t>
  </si>
  <si>
    <t>Werven</t>
  </si>
  <si>
    <t>Emilie Starheim</t>
  </si>
  <si>
    <t>Amalie Gunstad</t>
  </si>
  <si>
    <t>Raknerud</t>
  </si>
  <si>
    <t xml:space="preserve">Niklas </t>
  </si>
  <si>
    <t>Mykleset</t>
  </si>
  <si>
    <t>Alfred Nysted</t>
  </si>
  <si>
    <t>Kjærstad</t>
  </si>
  <si>
    <t xml:space="preserve">Sivert </t>
  </si>
  <si>
    <t>Karsten Håkonssønn</t>
  </si>
  <si>
    <t>Anerud</t>
  </si>
  <si>
    <t>Eljar Wessel</t>
  </si>
  <si>
    <t>Even Sørlungsengen</t>
  </si>
  <si>
    <t>Kristiansaen</t>
  </si>
  <si>
    <t xml:space="preserve">Ane </t>
  </si>
  <si>
    <t>Ytseth-Hauge</t>
  </si>
  <si>
    <t xml:space="preserve">Åsa Berger </t>
  </si>
  <si>
    <t>Synstad</t>
  </si>
  <si>
    <t>Furnes Skiløperforening</t>
  </si>
  <si>
    <t>Birk</t>
  </si>
  <si>
    <t>Bergaust</t>
  </si>
  <si>
    <t xml:space="preserve">Oliver Bekken </t>
  </si>
  <si>
    <t>Enger</t>
  </si>
  <si>
    <t>Lotta Ihrstad</t>
  </si>
  <si>
    <t>Huse</t>
  </si>
  <si>
    <t>Fabian</t>
  </si>
  <si>
    <t>Person</t>
  </si>
  <si>
    <t>Olav Reselhagen</t>
  </si>
  <si>
    <t xml:space="preserve">Aleksander </t>
  </si>
  <si>
    <t>Gulbrandsen</t>
  </si>
  <si>
    <t xml:space="preserve">Silje </t>
  </si>
  <si>
    <t>Nora</t>
  </si>
  <si>
    <t>Bonnerud</t>
  </si>
  <si>
    <t>Freid Johannes</t>
  </si>
  <si>
    <t>Erik Haug</t>
  </si>
  <si>
    <t>Nora Haug</t>
  </si>
  <si>
    <t>Lars Holten</t>
  </si>
  <si>
    <t xml:space="preserve">Marius </t>
  </si>
  <si>
    <t>Nordsveen</t>
  </si>
  <si>
    <t>Kvinner 18 år</t>
  </si>
  <si>
    <t>Menn 19/20 år</t>
  </si>
  <si>
    <t xml:space="preserve">Birk Kolstad </t>
  </si>
  <si>
    <t>Gregersen</t>
  </si>
  <si>
    <t>Næroset Idrettslag</t>
  </si>
  <si>
    <t>Emil Midtseim</t>
  </si>
  <si>
    <t>Halvorsrud</t>
  </si>
  <si>
    <t>Odal Skiklubb</t>
  </si>
  <si>
    <t xml:space="preserve">Simen Aas </t>
  </si>
  <si>
    <t>Krogsæter</t>
  </si>
  <si>
    <t>Trym Haave</t>
  </si>
  <si>
    <t xml:space="preserve">Vetle Bror </t>
  </si>
  <si>
    <t>Laforce</t>
  </si>
  <si>
    <t xml:space="preserve">Ingrid Marie </t>
  </si>
  <si>
    <t>Ingebord Liv Elsa</t>
  </si>
  <si>
    <t>Thea Madelen</t>
  </si>
  <si>
    <t>Grønkilen</t>
  </si>
  <si>
    <t>Peder Kleven</t>
  </si>
  <si>
    <t>Sømåen</t>
  </si>
  <si>
    <t>Engerdal SK</t>
  </si>
  <si>
    <t>Mons Bottel</t>
  </si>
  <si>
    <t>Mølstad</t>
  </si>
  <si>
    <t>M 19/29 år</t>
  </si>
  <si>
    <t>Henning Saug</t>
  </si>
  <si>
    <t>Lie</t>
  </si>
  <si>
    <t>Sigrud Groven</t>
  </si>
  <si>
    <t xml:space="preserve">Evald Alme </t>
  </si>
  <si>
    <t>Oscar Mercer</t>
  </si>
  <si>
    <t>Eggen</t>
  </si>
  <si>
    <t>Moelven</t>
  </si>
  <si>
    <t>Mari Sørlien</t>
  </si>
  <si>
    <t>Stenberg</t>
  </si>
  <si>
    <t>Vanf SLF</t>
  </si>
  <si>
    <t>Celine</t>
  </si>
  <si>
    <t>Oda Solbakken</t>
  </si>
  <si>
    <t>Barli</t>
  </si>
  <si>
    <t xml:space="preserve">Ella </t>
  </si>
  <si>
    <t>Elise</t>
  </si>
  <si>
    <t>Astrid Håvimb</t>
  </si>
  <si>
    <t>Scherpen</t>
  </si>
  <si>
    <t xml:space="preserve">Magnus </t>
  </si>
  <si>
    <t>Sunde-Foss</t>
  </si>
  <si>
    <t>Caspar Molthe</t>
  </si>
  <si>
    <t>Von Doom</t>
  </si>
  <si>
    <t>Kristian Limbodal</t>
  </si>
  <si>
    <t>Ørbæk</t>
  </si>
  <si>
    <t>Sigurd Aurel</t>
  </si>
  <si>
    <t>Solvang</t>
  </si>
  <si>
    <t>Ellev Vang</t>
  </si>
  <si>
    <t>Odden</t>
  </si>
  <si>
    <t>Ludvig</t>
  </si>
  <si>
    <t>Voytovich</t>
  </si>
  <si>
    <t>Roterud IL</t>
  </si>
  <si>
    <t>Andreas Hugubakken</t>
  </si>
  <si>
    <t>Nordstad</t>
  </si>
  <si>
    <t>Mikkel Moen</t>
  </si>
  <si>
    <t>Mikkelsen</t>
  </si>
  <si>
    <t>Mia Moen</t>
  </si>
  <si>
    <t>Anna Losgård</t>
  </si>
  <si>
    <t>Stræte</t>
  </si>
  <si>
    <t>Mille Nordengen</t>
  </si>
  <si>
    <t>Sveum</t>
  </si>
  <si>
    <t xml:space="preserve">Eline </t>
  </si>
  <si>
    <t>Vang SkiLøperForening</t>
  </si>
  <si>
    <t>Sanne Vang</t>
  </si>
  <si>
    <t>Eskil  Malmø</t>
  </si>
  <si>
    <t>Jordheim</t>
  </si>
  <si>
    <t>Urset</t>
  </si>
  <si>
    <t>Sofie Irene</t>
  </si>
  <si>
    <t>Johanne Hauge</t>
  </si>
  <si>
    <t>Harviken</t>
  </si>
  <si>
    <t>Heiki Sakari</t>
  </si>
  <si>
    <t>Korpola</t>
  </si>
  <si>
    <t>Kongsvinger IL</t>
  </si>
  <si>
    <t>Theodor Dahlen</t>
  </si>
  <si>
    <t>Røsten</t>
  </si>
  <si>
    <t>Frida</t>
  </si>
  <si>
    <t>Olbergsveen</t>
  </si>
  <si>
    <t>Gwen Aurora</t>
  </si>
  <si>
    <t>Ekren</t>
  </si>
  <si>
    <t>M 17</t>
  </si>
  <si>
    <t>Menn 17</t>
  </si>
  <si>
    <t>Menn 18 år</t>
  </si>
  <si>
    <t>Kvinner 17 år</t>
  </si>
  <si>
    <t>Kvinner 19/20 år</t>
  </si>
  <si>
    <t xml:space="preserve">HA-sprinten Klassisk sprint TC 2 </t>
  </si>
  <si>
    <t>Næroset- Sjusjørennet TC 1 klassisk distanse (Avlyst)</t>
  </si>
  <si>
    <t>Strandbygda Fristil Felles TC3</t>
  </si>
  <si>
    <t>Mjøsski KM Sprint Fri TC4</t>
  </si>
  <si>
    <t>Mjøsski Klassisk Felless. KM TC5</t>
  </si>
  <si>
    <t>Granli Fri Distanse  TC6</t>
  </si>
  <si>
    <t>Tynset TC7 finale , Fri Felles</t>
  </si>
  <si>
    <t>Jenter 13 år</t>
  </si>
  <si>
    <t xml:space="preserve">Anna </t>
  </si>
  <si>
    <t>Fjøsne</t>
  </si>
  <si>
    <t>J 13 år</t>
  </si>
  <si>
    <t>Eir</t>
  </si>
  <si>
    <t>Agnes Bekkestuen</t>
  </si>
  <si>
    <t xml:space="preserve">Miranda </t>
  </si>
  <si>
    <t>Margareta</t>
  </si>
  <si>
    <t>Emilie Da Silva</t>
  </si>
  <si>
    <t>Odal SK</t>
  </si>
  <si>
    <t>Julie Gjessing</t>
  </si>
  <si>
    <t>Skjeset</t>
  </si>
  <si>
    <t>Andrea Lia</t>
  </si>
  <si>
    <t>Lilleøkseth-Kalbakken</t>
  </si>
  <si>
    <t>Eva Mercer</t>
  </si>
  <si>
    <t>Marianne</t>
  </si>
  <si>
    <t>Busterud-Strovik</t>
  </si>
  <si>
    <t>Gutter 13 år</t>
  </si>
  <si>
    <t>Sander Øverby</t>
  </si>
  <si>
    <t>Sund</t>
  </si>
  <si>
    <t>G 13 år</t>
  </si>
  <si>
    <t>Erling Wetterhall</t>
  </si>
  <si>
    <t>Almlid</t>
  </si>
  <si>
    <t>Emil Bertheussen</t>
  </si>
  <si>
    <t>Jerud</t>
  </si>
  <si>
    <t>Vaaler Idrettsforening</t>
  </si>
  <si>
    <t xml:space="preserve">Isak </t>
  </si>
  <si>
    <t>Løvholm-Antonsen</t>
  </si>
  <si>
    <t>William Lilleseth</t>
  </si>
  <si>
    <t xml:space="preserve">Aksel </t>
  </si>
  <si>
    <t>August Christian</t>
  </si>
  <si>
    <t>Hillestad</t>
  </si>
  <si>
    <t>Sondre</t>
  </si>
  <si>
    <t xml:space="preserve">Huse-Røneid </t>
  </si>
  <si>
    <t>Didrik Andersen</t>
  </si>
  <si>
    <t>Karlsen</t>
  </si>
  <si>
    <t>Daniel</t>
  </si>
  <si>
    <t>Miketa</t>
  </si>
  <si>
    <t xml:space="preserve"> Kvarstad</t>
  </si>
  <si>
    <t>Linnerud</t>
  </si>
  <si>
    <t>Ingeborg Bekkestuen</t>
  </si>
  <si>
    <t xml:space="preserve">Halvor </t>
  </si>
  <si>
    <t xml:space="preserve">Edvald Lien </t>
  </si>
  <si>
    <t>Hovdedalen</t>
  </si>
  <si>
    <t>Milian Mellomstuen</t>
  </si>
  <si>
    <t>Skjold</t>
  </si>
  <si>
    <t>Martinus</t>
  </si>
  <si>
    <t>Nikolai</t>
  </si>
  <si>
    <t>Evine Westli</t>
  </si>
  <si>
    <t>Norbygda/Løten Ski</t>
  </si>
  <si>
    <t>Maiken Min</t>
  </si>
  <si>
    <t>Midtskogen</t>
  </si>
  <si>
    <t>Stor-Elvdal SK</t>
  </si>
  <si>
    <t>Kongsvinger IL Ski</t>
  </si>
  <si>
    <t>Heikki Sakari Korpela</t>
  </si>
  <si>
    <t>Linner Tronsrud</t>
  </si>
  <si>
    <t xml:space="preserve">Martin </t>
  </si>
  <si>
    <t xml:space="preserve">Amund </t>
  </si>
  <si>
    <t xml:space="preserve">Eirik </t>
  </si>
  <si>
    <t>Nylund</t>
  </si>
  <si>
    <t xml:space="preserve">Fredrik </t>
  </si>
  <si>
    <t>Martine</t>
  </si>
  <si>
    <t>Matilde</t>
  </si>
  <si>
    <t>Ida Gjermundshaug</t>
  </si>
  <si>
    <t xml:space="preserve">Pedersen </t>
  </si>
  <si>
    <t>Jostein</t>
  </si>
  <si>
    <t>Kristine</t>
  </si>
  <si>
    <t xml:space="preserve">Rikke </t>
  </si>
  <si>
    <t>Melstrøm</t>
  </si>
  <si>
    <t>Espen Johansen</t>
  </si>
  <si>
    <t>Kjellberg</t>
  </si>
  <si>
    <t>Slåstad IL</t>
  </si>
  <si>
    <t>Premier pr. klasse</t>
  </si>
  <si>
    <t>Jenter 13 år:</t>
  </si>
  <si>
    <t>Mann 17 år</t>
  </si>
  <si>
    <t>Kvinner 19-20 år</t>
  </si>
  <si>
    <t>Menn 19-20 år</t>
  </si>
  <si>
    <t>Kvinner senior</t>
  </si>
  <si>
    <t>Antall 1 premier</t>
  </si>
  <si>
    <t>Antall 2 premier</t>
  </si>
  <si>
    <t>Antall 3 premier</t>
  </si>
  <si>
    <t>Antall 4 premier</t>
  </si>
  <si>
    <t>Antall 5 premier</t>
  </si>
  <si>
    <t>Antall 6 premier</t>
  </si>
  <si>
    <t>Antall 8 premier</t>
  </si>
  <si>
    <t>Antall 9 premier</t>
  </si>
  <si>
    <t>Antall 10 premier</t>
  </si>
  <si>
    <t>Antall 12 premier</t>
  </si>
  <si>
    <t>Antall 13 premier</t>
  </si>
  <si>
    <t>Antall 11 premier</t>
  </si>
  <si>
    <t>Antall 7 premier</t>
  </si>
  <si>
    <t>Sum</t>
  </si>
  <si>
    <t>Merk at den kan bli lik plassering på to eller flere, da sier reglene at vinner i finalen skal være først!</t>
  </si>
  <si>
    <t>Phillip</t>
  </si>
  <si>
    <t>Vebjørn</t>
  </si>
  <si>
    <t>Meås</t>
  </si>
  <si>
    <t>Bekken</t>
  </si>
  <si>
    <t>Brendryen</t>
  </si>
  <si>
    <t>Eirin</t>
  </si>
  <si>
    <t>Horten Vik</t>
  </si>
  <si>
    <t xml:space="preserve"> Rød Feragen</t>
  </si>
  <si>
    <t>Kvikne IL</t>
  </si>
  <si>
    <t>Åsmund</t>
  </si>
  <si>
    <t>Vetle Stedal</t>
  </si>
  <si>
    <t>Folldal IF</t>
  </si>
  <si>
    <t>Lars Horten</t>
  </si>
  <si>
    <t>Tangen</t>
  </si>
  <si>
    <t>Torgeir</t>
  </si>
  <si>
    <t>Pål Losgård</t>
  </si>
  <si>
    <t>Eggset</t>
  </si>
  <si>
    <t>Hentet premie</t>
  </si>
  <si>
    <t>Ikke hentet</t>
  </si>
  <si>
    <t>x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</si>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</sst>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33" borderId="0" xfId="0" applyFill="1"/>
    <xf numFmtId="49" fontId="0" fillId="33" borderId="0" xfId="0" applyNumberFormat="1" applyFill="1" applyAlignment="1">
      <alignment wrapText="1"/>
    </xf>
    <xf numFmtId="0" fontId="19" fillId="0" borderId="0" xfId="0" applyFont="1"/>
    <xf numFmtId="0" fontId="0" fillId="34" borderId="0" xfId="0" applyFill="1"/>
    <xf numFmtId="0" fontId="0" fillId="0" borderId="0" xfId="0" applyAlignment="1">
      <alignment horizontal="right"/>
    </xf>
    <xf numFmtId="0" fontId="16" fillId="33" borderId="0" xfId="0" applyFont="1" applyFill="1"/>
    <xf numFmtId="49" fontId="16" fillId="33" borderId="0" xfId="0" applyNumberFormat="1" applyFont="1" applyFill="1" applyAlignment="1">
      <alignment wrapText="1"/>
    </xf>
    <xf numFmtId="0" fontId="16" fillId="0" borderId="0" xfId="0" applyFont="1"/>
    <xf numFmtId="49" fontId="16" fillId="0" borderId="0" xfId="0" applyNumberFormat="1" applyFont="1" applyAlignment="1">
      <alignment wrapText="1"/>
    </xf>
    <xf numFmtId="0" fontId="16" fillId="34" borderId="0" xfId="0" applyFont="1" applyFill="1"/>
    <xf numFmtId="49" fontId="16" fillId="34" borderId="0" xfId="0" applyNumberFormat="1" applyFont="1" applyFill="1" applyAlignment="1">
      <alignment wrapText="1"/>
    </xf>
    <xf numFmtId="0" fontId="16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23"/>
  <sheetViews>
    <sheetView tabSelected="1" zoomScale="98" zoomScaleNormal="98" workbookViewId="0">
      <selection activeCell="I4" sqref="I4"/>
    </sheetView>
  </sheetViews>
  <sheetFormatPr baseColWidth="10" defaultRowHeight="14.5" x14ac:dyDescent="0.35"/>
  <cols>
    <col min="1" max="1" width="5.453125" customWidth="1"/>
    <col min="2" max="2" width="0" hidden="1" customWidth="1"/>
    <col min="3" max="3" width="22.453125" bestFit="1" customWidth="1"/>
    <col min="4" max="4" width="20.7265625" bestFit="1" customWidth="1"/>
    <col min="5" max="5" width="22" customWidth="1"/>
    <col min="6" max="6" width="0" hidden="1" customWidth="1"/>
    <col min="7" max="7" width="11.1796875" customWidth="1"/>
    <col min="8" max="8" width="16.453125" customWidth="1"/>
    <col min="9" max="9" width="15.7265625" customWidth="1"/>
    <col min="10" max="10" width="14.7265625" customWidth="1"/>
    <col min="15" max="15" width="12.7265625" customWidth="1"/>
    <col min="16" max="17" width="7" customWidth="1"/>
    <col min="18" max="18" width="16.7265625" style="16" customWidth="1"/>
    <col min="19" max="19" width="11.453125" style="16"/>
  </cols>
  <sheetData>
    <row r="1" spans="1:19" ht="58" x14ac:dyDescent="0.35">
      <c r="A1" t="s">
        <v>226</v>
      </c>
      <c r="B1" t="s">
        <v>0</v>
      </c>
      <c r="C1" t="s">
        <v>225</v>
      </c>
      <c r="D1" t="s">
        <v>224</v>
      </c>
      <c r="E1" t="s">
        <v>223</v>
      </c>
      <c r="F1" t="s">
        <v>1</v>
      </c>
      <c r="G1" t="s">
        <v>222</v>
      </c>
      <c r="H1" s="1" t="s">
        <v>662</v>
      </c>
      <c r="I1" s="2" t="s">
        <v>661</v>
      </c>
      <c r="J1" s="2" t="s">
        <v>663</v>
      </c>
      <c r="K1" s="2" t="s">
        <v>664</v>
      </c>
      <c r="L1" s="2" t="s">
        <v>665</v>
      </c>
      <c r="M1" s="2" t="s">
        <v>666</v>
      </c>
      <c r="N1" s="2" t="s">
        <v>667</v>
      </c>
      <c r="O1" s="2" t="s">
        <v>446</v>
      </c>
      <c r="P1" s="2" t="s">
        <v>351</v>
      </c>
      <c r="Q1" s="2"/>
      <c r="R1" s="15" t="s">
        <v>778</v>
      </c>
      <c r="S1" s="15" t="s">
        <v>779</v>
      </c>
    </row>
    <row r="2" spans="1:19" hidden="1" x14ac:dyDescent="0.35">
      <c r="C2" t="s">
        <v>213</v>
      </c>
    </row>
    <row r="3" spans="1:19" ht="14.65" hidden="1" customHeight="1" x14ac:dyDescent="0.35">
      <c r="A3" s="3">
        <v>1</v>
      </c>
      <c r="B3" s="3">
        <v>60</v>
      </c>
      <c r="C3" s="3" t="s">
        <v>2</v>
      </c>
      <c r="D3" s="3" t="s">
        <v>3</v>
      </c>
      <c r="E3" s="3" t="s">
        <v>4</v>
      </c>
      <c r="F3" s="3">
        <v>1</v>
      </c>
      <c r="G3" s="4" t="s">
        <v>5</v>
      </c>
      <c r="H3" s="3"/>
      <c r="I3" s="3"/>
      <c r="J3" s="3"/>
      <c r="K3" s="3"/>
      <c r="L3" s="3"/>
      <c r="M3" s="3"/>
      <c r="N3" s="3"/>
      <c r="O3" s="3">
        <f>IF(COUNT(H3:N3)=6,SUM(H3:N3)-MIN(H3:N3),IF(COUNT(H3:N3)=7,SUM(H3:N3)-MIN(H3:N3)-SMALL(H3:N3,2),SUM(H3:N3)))</f>
        <v>0</v>
      </c>
      <c r="P3" s="3">
        <f>COUNT(H3:N3)</f>
        <v>0</v>
      </c>
    </row>
    <row r="4" spans="1:19" ht="14.65" customHeight="1" x14ac:dyDescent="0.35">
      <c r="G4" s="1"/>
    </row>
    <row r="5" spans="1:19" ht="14.65" customHeight="1" x14ac:dyDescent="0.35">
      <c r="C5" t="s">
        <v>668</v>
      </c>
      <c r="G5" s="1"/>
    </row>
    <row r="6" spans="1:19" ht="14.65" customHeight="1" x14ac:dyDescent="0.35">
      <c r="A6" s="10">
        <v>1</v>
      </c>
      <c r="B6" s="10"/>
      <c r="C6" s="8" t="s">
        <v>669</v>
      </c>
      <c r="D6" s="8" t="s">
        <v>670</v>
      </c>
      <c r="E6" s="8" t="s">
        <v>9</v>
      </c>
      <c r="F6" s="8"/>
      <c r="G6" s="9" t="s">
        <v>671</v>
      </c>
      <c r="H6" s="8"/>
      <c r="I6" s="8">
        <v>50</v>
      </c>
      <c r="J6" s="8">
        <v>47</v>
      </c>
      <c r="K6" s="8">
        <v>50</v>
      </c>
      <c r="L6" s="8">
        <v>50</v>
      </c>
      <c r="M6" s="8">
        <v>50</v>
      </c>
      <c r="N6" s="8">
        <v>50</v>
      </c>
      <c r="O6" s="8">
        <f t="shared" ref="O6:O18" si="0">IF(COUNT(H6:N6)=6,SUM(H6:N6)-MIN(H6:N6),IF(COUNT(H6:N6)=7,SUM(H6:N6)-MIN(H6:N6)-SMALL(H6:N6,2),SUM(H6:N6)))</f>
        <v>250</v>
      </c>
      <c r="P6" s="8">
        <f t="shared" ref="P6:P18" si="1">COUNT(H6:N6)</f>
        <v>6</v>
      </c>
      <c r="Q6" s="10"/>
      <c r="R6" s="16" t="s">
        <v>780</v>
      </c>
    </row>
    <row r="7" spans="1:19" ht="14.65" customHeight="1" x14ac:dyDescent="0.35">
      <c r="A7" s="10">
        <f>A6+1</f>
        <v>2</v>
      </c>
      <c r="B7" s="10"/>
      <c r="C7" s="10" t="s">
        <v>729</v>
      </c>
      <c r="D7" s="10" t="s">
        <v>147</v>
      </c>
      <c r="E7" s="10" t="s">
        <v>32</v>
      </c>
      <c r="F7" s="10"/>
      <c r="G7" s="11" t="s">
        <v>671</v>
      </c>
      <c r="H7" s="10"/>
      <c r="I7" s="10">
        <v>44</v>
      </c>
      <c r="J7" s="10">
        <v>44</v>
      </c>
      <c r="K7" s="10">
        <v>47</v>
      </c>
      <c r="L7" s="10">
        <v>47</v>
      </c>
      <c r="M7" s="10">
        <v>47</v>
      </c>
      <c r="N7" s="10">
        <v>47</v>
      </c>
      <c r="O7" s="10">
        <f t="shared" si="0"/>
        <v>232</v>
      </c>
      <c r="P7" s="10">
        <f t="shared" si="1"/>
        <v>6</v>
      </c>
      <c r="Q7" s="10"/>
      <c r="R7" s="16" t="s">
        <v>780</v>
      </c>
    </row>
    <row r="8" spans="1:19" ht="14.65" customHeight="1" x14ac:dyDescent="0.35">
      <c r="A8" s="10">
        <f t="shared" ref="A8:A18" si="2">A7+1</f>
        <v>3</v>
      </c>
      <c r="B8" s="10"/>
      <c r="C8" s="10" t="s">
        <v>674</v>
      </c>
      <c r="D8" s="10" t="s">
        <v>675</v>
      </c>
      <c r="E8" s="10" t="s">
        <v>32</v>
      </c>
      <c r="F8" s="10"/>
      <c r="G8" s="11" t="s">
        <v>671</v>
      </c>
      <c r="H8" s="10"/>
      <c r="I8" s="10">
        <v>38</v>
      </c>
      <c r="J8" s="10">
        <v>32</v>
      </c>
      <c r="K8" s="10">
        <v>41</v>
      </c>
      <c r="L8" s="10">
        <v>44</v>
      </c>
      <c r="M8" s="10">
        <v>44</v>
      </c>
      <c r="N8" s="10">
        <v>44</v>
      </c>
      <c r="O8" s="10">
        <f t="shared" si="0"/>
        <v>211</v>
      </c>
      <c r="P8" s="10">
        <f t="shared" si="1"/>
        <v>6</v>
      </c>
      <c r="Q8" s="10"/>
      <c r="R8" s="16" t="s">
        <v>780</v>
      </c>
    </row>
    <row r="9" spans="1:19" ht="14.65" customHeight="1" x14ac:dyDescent="0.35">
      <c r="A9" s="10">
        <f t="shared" si="2"/>
        <v>4</v>
      </c>
      <c r="B9" s="10"/>
      <c r="C9" s="10" t="s">
        <v>672</v>
      </c>
      <c r="D9" s="10" t="s">
        <v>425</v>
      </c>
      <c r="E9" s="10" t="s">
        <v>15</v>
      </c>
      <c r="F9" s="10"/>
      <c r="G9" s="11" t="s">
        <v>671</v>
      </c>
      <c r="H9" s="10"/>
      <c r="I9" s="10">
        <v>47</v>
      </c>
      <c r="J9" s="10">
        <v>38</v>
      </c>
      <c r="K9" s="10">
        <v>44</v>
      </c>
      <c r="L9" s="10">
        <v>35</v>
      </c>
      <c r="M9" s="10">
        <v>41</v>
      </c>
      <c r="N9" s="10">
        <v>41</v>
      </c>
      <c r="O9" s="10">
        <f t="shared" si="0"/>
        <v>211</v>
      </c>
      <c r="P9" s="10">
        <f t="shared" si="1"/>
        <v>6</v>
      </c>
      <c r="Q9" s="10"/>
      <c r="R9" s="16" t="s">
        <v>780</v>
      </c>
    </row>
    <row r="10" spans="1:19" ht="14.65" customHeight="1" x14ac:dyDescent="0.35">
      <c r="A10" s="10">
        <f t="shared" si="2"/>
        <v>5</v>
      </c>
      <c r="B10" s="10"/>
      <c r="C10" s="10" t="s">
        <v>673</v>
      </c>
      <c r="D10" s="10" t="s">
        <v>245</v>
      </c>
      <c r="E10" s="10" t="s">
        <v>9</v>
      </c>
      <c r="F10" s="10"/>
      <c r="G10" s="11" t="s">
        <v>671</v>
      </c>
      <c r="H10" s="10"/>
      <c r="I10" s="10">
        <v>41</v>
      </c>
      <c r="J10" s="10">
        <v>35</v>
      </c>
      <c r="K10" s="10">
        <v>32</v>
      </c>
      <c r="L10" s="10">
        <v>41</v>
      </c>
      <c r="M10" s="10"/>
      <c r="N10" s="10">
        <v>38</v>
      </c>
      <c r="O10" s="10">
        <f t="shared" si="0"/>
        <v>187</v>
      </c>
      <c r="P10" s="10">
        <f t="shared" si="1"/>
        <v>5</v>
      </c>
      <c r="Q10" s="10"/>
      <c r="R10" s="16" t="s">
        <v>780</v>
      </c>
    </row>
    <row r="11" spans="1:19" ht="14.65" customHeight="1" x14ac:dyDescent="0.35">
      <c r="A11" s="10">
        <f t="shared" si="2"/>
        <v>6</v>
      </c>
      <c r="B11" s="10"/>
      <c r="C11" s="10" t="s">
        <v>676</v>
      </c>
      <c r="D11" s="10" t="s">
        <v>450</v>
      </c>
      <c r="E11" s="10" t="s">
        <v>677</v>
      </c>
      <c r="F11" s="10"/>
      <c r="G11" s="11" t="s">
        <v>671</v>
      </c>
      <c r="H11" s="10"/>
      <c r="I11" s="10">
        <v>35</v>
      </c>
      <c r="J11" s="10">
        <v>30</v>
      </c>
      <c r="K11" s="10">
        <v>38</v>
      </c>
      <c r="L11" s="10">
        <v>38</v>
      </c>
      <c r="M11" s="10">
        <v>35</v>
      </c>
      <c r="N11" s="10">
        <v>30</v>
      </c>
      <c r="O11" s="10">
        <f t="shared" si="0"/>
        <v>176</v>
      </c>
      <c r="P11" s="10">
        <f t="shared" si="1"/>
        <v>6</v>
      </c>
      <c r="Q11" s="10"/>
      <c r="R11" s="16" t="s">
        <v>780</v>
      </c>
    </row>
    <row r="12" spans="1:19" ht="14.65" customHeight="1" x14ac:dyDescent="0.35">
      <c r="A12" s="10">
        <f t="shared" si="2"/>
        <v>7</v>
      </c>
      <c r="B12" s="10"/>
      <c r="C12" s="10" t="s">
        <v>678</v>
      </c>
      <c r="D12" s="10" t="s">
        <v>679</v>
      </c>
      <c r="E12" s="10" t="s">
        <v>9</v>
      </c>
      <c r="F12" s="10"/>
      <c r="G12" s="11" t="s">
        <v>671</v>
      </c>
      <c r="H12" s="10"/>
      <c r="I12" s="10">
        <v>32</v>
      </c>
      <c r="J12" s="10">
        <v>24</v>
      </c>
      <c r="K12" s="10">
        <v>30</v>
      </c>
      <c r="L12" s="10">
        <v>32</v>
      </c>
      <c r="M12" s="10">
        <v>38</v>
      </c>
      <c r="N12" s="10">
        <v>35</v>
      </c>
      <c r="O12" s="10">
        <f t="shared" si="0"/>
        <v>167</v>
      </c>
      <c r="P12" s="10">
        <f t="shared" si="1"/>
        <v>6</v>
      </c>
      <c r="Q12" s="10"/>
      <c r="R12" s="16" t="s">
        <v>780</v>
      </c>
    </row>
    <row r="13" spans="1:19" ht="14.65" customHeight="1" x14ac:dyDescent="0.35">
      <c r="A13" s="10">
        <f t="shared" si="2"/>
        <v>8</v>
      </c>
      <c r="B13" s="10"/>
      <c r="C13" s="10" t="s">
        <v>680</v>
      </c>
      <c r="D13" s="10" t="s">
        <v>382</v>
      </c>
      <c r="E13" s="10" t="s">
        <v>677</v>
      </c>
      <c r="F13" s="10"/>
      <c r="G13" s="11" t="s">
        <v>671</v>
      </c>
      <c r="H13" s="10"/>
      <c r="I13" s="10">
        <v>30</v>
      </c>
      <c r="J13" s="10">
        <v>28</v>
      </c>
      <c r="K13" s="10">
        <v>35</v>
      </c>
      <c r="L13" s="10"/>
      <c r="M13" s="10">
        <v>32</v>
      </c>
      <c r="N13" s="10"/>
      <c r="O13" s="10">
        <f t="shared" si="0"/>
        <v>125</v>
      </c>
      <c r="P13" s="10">
        <f t="shared" si="1"/>
        <v>4</v>
      </c>
      <c r="Q13" s="10"/>
      <c r="R13" s="16" t="s">
        <v>780</v>
      </c>
    </row>
    <row r="14" spans="1:19" ht="14.65" customHeight="1" x14ac:dyDescent="0.35">
      <c r="A14" s="10">
        <f t="shared" si="2"/>
        <v>9</v>
      </c>
      <c r="B14" s="10"/>
      <c r="C14" s="10" t="s">
        <v>683</v>
      </c>
      <c r="D14" s="10" t="s">
        <v>684</v>
      </c>
      <c r="E14" s="10" t="s">
        <v>9</v>
      </c>
      <c r="F14" s="10"/>
      <c r="G14" s="11" t="s">
        <v>671</v>
      </c>
      <c r="H14" s="10"/>
      <c r="I14" s="10">
        <v>24</v>
      </c>
      <c r="J14" s="10">
        <v>50</v>
      </c>
      <c r="K14" s="10">
        <v>24</v>
      </c>
      <c r="L14" s="10"/>
      <c r="M14" s="10"/>
      <c r="N14" s="10"/>
      <c r="O14" s="10">
        <f t="shared" si="0"/>
        <v>98</v>
      </c>
      <c r="P14" s="10">
        <f t="shared" si="1"/>
        <v>3</v>
      </c>
      <c r="Q14" s="10"/>
      <c r="R14" s="16" t="s">
        <v>780</v>
      </c>
    </row>
    <row r="15" spans="1:19" ht="14.65" customHeight="1" x14ac:dyDescent="0.35">
      <c r="A15" s="10">
        <f t="shared" si="2"/>
        <v>10</v>
      </c>
      <c r="B15" s="10"/>
      <c r="C15" s="10" t="s">
        <v>730</v>
      </c>
      <c r="D15" s="10" t="s">
        <v>727</v>
      </c>
      <c r="E15" s="10" t="s">
        <v>9</v>
      </c>
      <c r="F15" s="10"/>
      <c r="G15" s="11" t="s">
        <v>671</v>
      </c>
      <c r="H15" s="10"/>
      <c r="I15" s="10"/>
      <c r="J15" s="10"/>
      <c r="K15" s="10">
        <v>28</v>
      </c>
      <c r="L15" s="10">
        <v>30</v>
      </c>
      <c r="M15" s="10"/>
      <c r="N15" s="10">
        <v>32</v>
      </c>
      <c r="O15" s="10">
        <f t="shared" si="0"/>
        <v>90</v>
      </c>
      <c r="P15" s="10">
        <f t="shared" si="1"/>
        <v>3</v>
      </c>
      <c r="Q15" s="10"/>
      <c r="R15" s="16" t="s">
        <v>780</v>
      </c>
    </row>
    <row r="16" spans="1:19" ht="14.65" customHeight="1" x14ac:dyDescent="0.35">
      <c r="A16">
        <f t="shared" si="2"/>
        <v>11</v>
      </c>
      <c r="C16" t="s">
        <v>338</v>
      </c>
      <c r="D16" t="s">
        <v>681</v>
      </c>
      <c r="E16" t="s">
        <v>32</v>
      </c>
      <c r="G16" s="1" t="s">
        <v>671</v>
      </c>
      <c r="I16">
        <v>28</v>
      </c>
      <c r="J16">
        <v>26</v>
      </c>
      <c r="O16">
        <f t="shared" si="0"/>
        <v>54</v>
      </c>
      <c r="P16">
        <f t="shared" si="1"/>
        <v>2</v>
      </c>
    </row>
    <row r="17" spans="1:19" ht="14.65" customHeight="1" x14ac:dyDescent="0.35">
      <c r="A17">
        <f t="shared" si="2"/>
        <v>12</v>
      </c>
      <c r="C17" t="s">
        <v>682</v>
      </c>
      <c r="D17" t="s">
        <v>604</v>
      </c>
      <c r="E17" t="s">
        <v>12</v>
      </c>
      <c r="G17" s="1" t="s">
        <v>671</v>
      </c>
      <c r="I17">
        <v>26</v>
      </c>
      <c r="K17">
        <v>26</v>
      </c>
      <c r="O17">
        <f t="shared" si="0"/>
        <v>52</v>
      </c>
      <c r="P17">
        <f t="shared" si="1"/>
        <v>2</v>
      </c>
    </row>
    <row r="18" spans="1:19" ht="14.65" customHeight="1" x14ac:dyDescent="0.35">
      <c r="A18">
        <f t="shared" si="2"/>
        <v>13</v>
      </c>
      <c r="C18" t="s">
        <v>708</v>
      </c>
      <c r="D18" t="s">
        <v>286</v>
      </c>
      <c r="E18" t="s">
        <v>240</v>
      </c>
      <c r="G18" s="1" t="s">
        <v>671</v>
      </c>
      <c r="J18">
        <v>41</v>
      </c>
      <c r="O18">
        <f t="shared" si="0"/>
        <v>41</v>
      </c>
      <c r="P18">
        <f t="shared" si="1"/>
        <v>1</v>
      </c>
    </row>
    <row r="19" spans="1:19" ht="14.65" customHeight="1" x14ac:dyDescent="0.35">
      <c r="G19" s="1"/>
    </row>
    <row r="20" spans="1:19" ht="14.65" customHeight="1" x14ac:dyDescent="0.35">
      <c r="C20" t="s">
        <v>685</v>
      </c>
      <c r="G20" s="1"/>
    </row>
    <row r="21" spans="1:19" ht="14.65" customHeight="1" x14ac:dyDescent="0.35">
      <c r="A21" s="10">
        <v>1</v>
      </c>
      <c r="B21" s="10"/>
      <c r="C21" s="8" t="s">
        <v>686</v>
      </c>
      <c r="D21" s="8" t="s">
        <v>687</v>
      </c>
      <c r="E21" s="8" t="s">
        <v>32</v>
      </c>
      <c r="F21" s="8"/>
      <c r="G21" s="9" t="s">
        <v>688</v>
      </c>
      <c r="H21" s="8"/>
      <c r="I21" s="8">
        <v>50</v>
      </c>
      <c r="J21" s="8">
        <v>50</v>
      </c>
      <c r="K21" s="8">
        <v>50</v>
      </c>
      <c r="L21" s="8">
        <v>50</v>
      </c>
      <c r="M21" s="8">
        <v>50</v>
      </c>
      <c r="N21" s="8">
        <v>50</v>
      </c>
      <c r="O21" s="8">
        <f t="shared" ref="O21:O32" si="3">IF(COUNT(H21:N21)=6,SUM(H21:N21)-MIN(H21:N21),IF(COUNT(H21:N21)=7,SUM(H21:N21)-MIN(H21:N21)-SMALL(H21:N21,2),SUM(H21:N21)))</f>
        <v>250</v>
      </c>
      <c r="P21" s="8">
        <f t="shared" ref="P21:P32" si="4">COUNT(H21:N21)</f>
        <v>6</v>
      </c>
      <c r="Q21" s="10"/>
      <c r="R21" s="16" t="s">
        <v>780</v>
      </c>
    </row>
    <row r="22" spans="1:19" ht="14.65" customHeight="1" x14ac:dyDescent="0.35">
      <c r="A22" s="10">
        <f t="shared" ref="A22:A32" si="5">A21+1</f>
        <v>2</v>
      </c>
      <c r="B22" s="10"/>
      <c r="C22" s="10" t="s">
        <v>691</v>
      </c>
      <c r="D22" s="10" t="s">
        <v>692</v>
      </c>
      <c r="E22" s="10" t="s">
        <v>693</v>
      </c>
      <c r="F22" s="10"/>
      <c r="G22" s="11" t="s">
        <v>688</v>
      </c>
      <c r="H22" s="10"/>
      <c r="I22" s="10">
        <v>44</v>
      </c>
      <c r="J22" s="10">
        <v>44</v>
      </c>
      <c r="K22" s="10">
        <v>47</v>
      </c>
      <c r="L22" s="10">
        <v>41</v>
      </c>
      <c r="M22" s="10">
        <v>47</v>
      </c>
      <c r="N22" s="10">
        <v>44</v>
      </c>
      <c r="O22" s="10">
        <f t="shared" si="3"/>
        <v>226</v>
      </c>
      <c r="P22" s="10">
        <f t="shared" si="4"/>
        <v>6</v>
      </c>
      <c r="Q22" s="10"/>
      <c r="R22" s="16" t="s">
        <v>780</v>
      </c>
    </row>
    <row r="23" spans="1:19" ht="14.65" customHeight="1" x14ac:dyDescent="0.35">
      <c r="A23" s="10">
        <f t="shared" si="5"/>
        <v>3</v>
      </c>
      <c r="B23" s="10"/>
      <c r="C23" s="10" t="s">
        <v>696</v>
      </c>
      <c r="D23" s="10" t="s">
        <v>438</v>
      </c>
      <c r="E23" s="10" t="s">
        <v>677</v>
      </c>
      <c r="F23" s="10"/>
      <c r="G23" s="11" t="s">
        <v>688</v>
      </c>
      <c r="H23" s="10"/>
      <c r="I23" s="10">
        <v>38</v>
      </c>
      <c r="J23" s="10">
        <v>35</v>
      </c>
      <c r="K23" s="10">
        <v>44</v>
      </c>
      <c r="L23" s="10">
        <v>44</v>
      </c>
      <c r="M23" s="10">
        <v>44</v>
      </c>
      <c r="N23" s="10">
        <v>47</v>
      </c>
      <c r="O23" s="10">
        <f t="shared" si="3"/>
        <v>217</v>
      </c>
      <c r="P23" s="10">
        <f t="shared" si="4"/>
        <v>6</v>
      </c>
      <c r="Q23" s="10"/>
      <c r="R23" s="16" t="s">
        <v>780</v>
      </c>
    </row>
    <row r="24" spans="1:19" ht="14.65" customHeight="1" x14ac:dyDescent="0.35">
      <c r="A24" s="10">
        <f t="shared" si="5"/>
        <v>4</v>
      </c>
      <c r="B24" s="10"/>
      <c r="C24" s="10" t="s">
        <v>694</v>
      </c>
      <c r="D24" s="10" t="s">
        <v>695</v>
      </c>
      <c r="E24" s="10" t="s">
        <v>240</v>
      </c>
      <c r="F24" s="10"/>
      <c r="G24" s="11" t="s">
        <v>688</v>
      </c>
      <c r="H24" s="10"/>
      <c r="I24" s="10">
        <v>41</v>
      </c>
      <c r="J24" s="10">
        <v>41</v>
      </c>
      <c r="K24" s="10">
        <v>41</v>
      </c>
      <c r="L24" s="10">
        <v>47</v>
      </c>
      <c r="M24" s="10"/>
      <c r="N24" s="10"/>
      <c r="O24" s="10">
        <f t="shared" si="3"/>
        <v>170</v>
      </c>
      <c r="P24" s="10">
        <f t="shared" si="4"/>
        <v>4</v>
      </c>
      <c r="Q24" s="10"/>
      <c r="S24" s="16" t="s">
        <v>780</v>
      </c>
    </row>
    <row r="25" spans="1:19" ht="14.65" customHeight="1" x14ac:dyDescent="0.35">
      <c r="A25" s="10">
        <f t="shared" si="5"/>
        <v>5</v>
      </c>
      <c r="B25" s="10"/>
      <c r="C25" s="10" t="s">
        <v>697</v>
      </c>
      <c r="D25" s="10" t="s">
        <v>138</v>
      </c>
      <c r="E25" s="10" t="s">
        <v>240</v>
      </c>
      <c r="F25" s="10"/>
      <c r="G25" s="11" t="s">
        <v>688</v>
      </c>
      <c r="H25" s="10"/>
      <c r="I25" s="10">
        <v>35</v>
      </c>
      <c r="J25" s="10">
        <v>28</v>
      </c>
      <c r="K25" s="10">
        <v>35</v>
      </c>
      <c r="L25" s="10">
        <v>38</v>
      </c>
      <c r="M25" s="10"/>
      <c r="N25" s="10"/>
      <c r="O25" s="10">
        <f t="shared" si="3"/>
        <v>136</v>
      </c>
      <c r="P25" s="10">
        <f t="shared" si="4"/>
        <v>4</v>
      </c>
      <c r="Q25" s="10"/>
      <c r="S25" s="16" t="s">
        <v>780</v>
      </c>
    </row>
    <row r="26" spans="1:19" ht="14.65" customHeight="1" x14ac:dyDescent="0.35">
      <c r="A26" s="10">
        <f t="shared" si="5"/>
        <v>6</v>
      </c>
      <c r="B26" s="10"/>
      <c r="C26" s="10" t="s">
        <v>702</v>
      </c>
      <c r="D26" s="10" t="s">
        <v>703</v>
      </c>
      <c r="E26" s="10" t="s">
        <v>32</v>
      </c>
      <c r="F26" s="10"/>
      <c r="G26" s="11" t="s">
        <v>688</v>
      </c>
      <c r="H26" s="10"/>
      <c r="I26" s="10">
        <v>28</v>
      </c>
      <c r="J26" s="10">
        <v>24</v>
      </c>
      <c r="K26" s="10">
        <v>30</v>
      </c>
      <c r="L26" s="10"/>
      <c r="M26" s="10"/>
      <c r="N26" s="10">
        <v>41</v>
      </c>
      <c r="O26" s="10">
        <f t="shared" si="3"/>
        <v>123</v>
      </c>
      <c r="P26" s="10">
        <f t="shared" si="4"/>
        <v>4</v>
      </c>
      <c r="Q26" s="10"/>
      <c r="R26" s="16" t="s">
        <v>780</v>
      </c>
    </row>
    <row r="27" spans="1:19" ht="14.65" customHeight="1" x14ac:dyDescent="0.35">
      <c r="A27" s="10">
        <f t="shared" si="5"/>
        <v>7</v>
      </c>
      <c r="B27" s="10"/>
      <c r="C27" s="10" t="s">
        <v>698</v>
      </c>
      <c r="D27" s="10" t="s">
        <v>699</v>
      </c>
      <c r="E27" s="10" t="s">
        <v>15</v>
      </c>
      <c r="F27" s="10"/>
      <c r="G27" s="11" t="s">
        <v>688</v>
      </c>
      <c r="H27" s="10"/>
      <c r="I27" s="10">
        <v>32</v>
      </c>
      <c r="J27" s="10">
        <v>32</v>
      </c>
      <c r="K27" s="10">
        <v>38</v>
      </c>
      <c r="L27" s="10"/>
      <c r="M27" s="10"/>
      <c r="N27" s="10"/>
      <c r="O27" s="10">
        <f t="shared" si="3"/>
        <v>102</v>
      </c>
      <c r="P27" s="10">
        <f t="shared" si="4"/>
        <v>3</v>
      </c>
      <c r="Q27" s="10"/>
      <c r="R27" s="16" t="s">
        <v>780</v>
      </c>
    </row>
    <row r="28" spans="1:19" ht="14.65" customHeight="1" x14ac:dyDescent="0.35">
      <c r="A28">
        <f t="shared" si="5"/>
        <v>8</v>
      </c>
      <c r="C28" t="s">
        <v>689</v>
      </c>
      <c r="D28" t="s">
        <v>690</v>
      </c>
      <c r="E28" t="s">
        <v>15</v>
      </c>
      <c r="G28" s="1" t="s">
        <v>688</v>
      </c>
      <c r="I28">
        <v>47</v>
      </c>
      <c r="J28">
        <v>47</v>
      </c>
      <c r="O28">
        <f t="shared" si="3"/>
        <v>94</v>
      </c>
      <c r="P28">
        <f t="shared" si="4"/>
        <v>2</v>
      </c>
    </row>
    <row r="29" spans="1:19" ht="14.65" customHeight="1" x14ac:dyDescent="0.35">
      <c r="A29">
        <f t="shared" si="5"/>
        <v>9</v>
      </c>
      <c r="C29" t="s">
        <v>700</v>
      </c>
      <c r="D29" t="s">
        <v>701</v>
      </c>
      <c r="E29" t="s">
        <v>15</v>
      </c>
      <c r="G29" s="1" t="s">
        <v>688</v>
      </c>
      <c r="I29">
        <v>30</v>
      </c>
      <c r="J29">
        <v>26</v>
      </c>
      <c r="K29">
        <v>32</v>
      </c>
      <c r="O29">
        <f t="shared" si="3"/>
        <v>88</v>
      </c>
      <c r="P29">
        <f t="shared" si="4"/>
        <v>3</v>
      </c>
    </row>
    <row r="30" spans="1:19" ht="14.65" customHeight="1" x14ac:dyDescent="0.35">
      <c r="A30">
        <f t="shared" si="5"/>
        <v>10</v>
      </c>
      <c r="C30" t="s">
        <v>709</v>
      </c>
      <c r="D30" t="s">
        <v>401</v>
      </c>
      <c r="E30" t="s">
        <v>32</v>
      </c>
      <c r="G30" s="1" t="s">
        <v>688</v>
      </c>
      <c r="J30">
        <v>38</v>
      </c>
      <c r="O30">
        <f t="shared" si="3"/>
        <v>38</v>
      </c>
      <c r="P30">
        <f t="shared" si="4"/>
        <v>1</v>
      </c>
    </row>
    <row r="31" spans="1:19" ht="14.65" customHeight="1" x14ac:dyDescent="0.35">
      <c r="A31">
        <f t="shared" si="5"/>
        <v>11</v>
      </c>
      <c r="C31" t="s">
        <v>710</v>
      </c>
      <c r="D31" t="s">
        <v>711</v>
      </c>
      <c r="E31" t="s">
        <v>240</v>
      </c>
      <c r="G31" s="1" t="s">
        <v>688</v>
      </c>
      <c r="J31">
        <v>30</v>
      </c>
      <c r="O31">
        <f t="shared" si="3"/>
        <v>30</v>
      </c>
      <c r="P31">
        <f t="shared" si="4"/>
        <v>1</v>
      </c>
    </row>
    <row r="32" spans="1:19" ht="14.65" customHeight="1" x14ac:dyDescent="0.35">
      <c r="A32">
        <f t="shared" si="5"/>
        <v>12</v>
      </c>
      <c r="C32" t="s">
        <v>712</v>
      </c>
      <c r="D32" t="s">
        <v>713</v>
      </c>
      <c r="E32" t="s">
        <v>32</v>
      </c>
      <c r="G32" s="1" t="s">
        <v>688</v>
      </c>
      <c r="J32">
        <v>22</v>
      </c>
      <c r="O32">
        <f t="shared" si="3"/>
        <v>22</v>
      </c>
      <c r="P32">
        <f t="shared" si="4"/>
        <v>1</v>
      </c>
    </row>
    <row r="33" spans="1:18" ht="14.65" customHeight="1" x14ac:dyDescent="0.35">
      <c r="G33" s="1"/>
    </row>
    <row r="34" spans="1:18" ht="14.65" customHeight="1" x14ac:dyDescent="0.35">
      <c r="G34" s="1"/>
    </row>
    <row r="35" spans="1:18" x14ac:dyDescent="0.35">
      <c r="C35" t="s">
        <v>214</v>
      </c>
      <c r="G35" s="1"/>
    </row>
    <row r="36" spans="1:18" x14ac:dyDescent="0.35">
      <c r="A36" s="8">
        <v>1</v>
      </c>
      <c r="B36" s="8"/>
      <c r="C36" s="8" t="s">
        <v>584</v>
      </c>
      <c r="D36" s="8" t="s">
        <v>585</v>
      </c>
      <c r="E36" s="8" t="s">
        <v>32</v>
      </c>
      <c r="F36" s="8"/>
      <c r="G36" s="9" t="s">
        <v>66</v>
      </c>
      <c r="H36" s="8"/>
      <c r="I36" s="8">
        <v>50</v>
      </c>
      <c r="J36" s="8">
        <v>50</v>
      </c>
      <c r="K36" s="8">
        <v>50</v>
      </c>
      <c r="L36" s="8">
        <v>50</v>
      </c>
      <c r="M36" s="8">
        <v>50</v>
      </c>
      <c r="N36" s="8">
        <v>47</v>
      </c>
      <c r="O36" s="8">
        <f t="shared" ref="O36:O49" si="6">IF(COUNT(H36:N36)=6,SUM(H36:N36)-MIN(H36:N36),IF(COUNT(H36:N36)=7,SUM(H36:N36)-MIN(H36:N36)-SMALL(H36:N36,2),SUM(H36:N36)))</f>
        <v>250</v>
      </c>
      <c r="P36" s="8">
        <f t="shared" ref="P36:P49" si="7">COUNT(H36:N36)</f>
        <v>6</v>
      </c>
      <c r="Q36" s="10"/>
      <c r="R36" s="16" t="s">
        <v>780</v>
      </c>
    </row>
    <row r="37" spans="1:18" x14ac:dyDescent="0.35">
      <c r="A37" s="10">
        <f>A36+1</f>
        <v>2</v>
      </c>
      <c r="B37" s="10"/>
      <c r="C37" s="10" t="s">
        <v>602</v>
      </c>
      <c r="D37" s="10" t="s">
        <v>94</v>
      </c>
      <c r="E37" s="10" t="s">
        <v>14</v>
      </c>
      <c r="F37" s="10"/>
      <c r="G37" s="11" t="s">
        <v>66</v>
      </c>
      <c r="H37" s="10"/>
      <c r="I37" s="10">
        <v>44</v>
      </c>
      <c r="J37" s="10">
        <v>38</v>
      </c>
      <c r="K37" s="10">
        <v>41</v>
      </c>
      <c r="L37" s="10">
        <v>44</v>
      </c>
      <c r="M37" s="10">
        <v>41</v>
      </c>
      <c r="N37" s="10">
        <v>38</v>
      </c>
      <c r="O37" s="10">
        <f t="shared" si="6"/>
        <v>208</v>
      </c>
      <c r="P37" s="10">
        <f t="shared" si="7"/>
        <v>6</v>
      </c>
      <c r="Q37" s="10"/>
      <c r="R37" s="16" t="s">
        <v>780</v>
      </c>
    </row>
    <row r="38" spans="1:18" x14ac:dyDescent="0.35">
      <c r="A38" s="10">
        <f>A37+1</f>
        <v>3</v>
      </c>
      <c r="B38" s="10"/>
      <c r="C38" s="10" t="s">
        <v>586</v>
      </c>
      <c r="D38" s="10" t="s">
        <v>423</v>
      </c>
      <c r="E38" s="10" t="s">
        <v>15</v>
      </c>
      <c r="F38" s="10"/>
      <c r="G38" s="11" t="s">
        <v>66</v>
      </c>
      <c r="H38" s="10"/>
      <c r="I38" s="10">
        <v>47</v>
      </c>
      <c r="J38" s="10">
        <v>47</v>
      </c>
      <c r="K38" s="10"/>
      <c r="L38" s="10"/>
      <c r="M38" s="10">
        <v>47</v>
      </c>
      <c r="N38" s="10">
        <v>44</v>
      </c>
      <c r="O38" s="10">
        <f t="shared" si="6"/>
        <v>185</v>
      </c>
      <c r="P38" s="10">
        <f t="shared" si="7"/>
        <v>4</v>
      </c>
      <c r="Q38" s="10"/>
      <c r="R38" s="16" t="s">
        <v>780</v>
      </c>
    </row>
    <row r="39" spans="1:18" x14ac:dyDescent="0.35">
      <c r="A39" s="10">
        <f>A38+1</f>
        <v>4</v>
      </c>
      <c r="B39" s="10"/>
      <c r="C39" s="10" t="s">
        <v>581</v>
      </c>
      <c r="D39" s="10" t="s">
        <v>582</v>
      </c>
      <c r="E39" s="10" t="s">
        <v>583</v>
      </c>
      <c r="F39" s="10"/>
      <c r="G39" s="11" t="s">
        <v>66</v>
      </c>
      <c r="H39" s="10"/>
      <c r="I39" s="10">
        <v>35</v>
      </c>
      <c r="J39" s="10">
        <v>35</v>
      </c>
      <c r="K39" s="10">
        <v>38</v>
      </c>
      <c r="L39" s="10">
        <v>41</v>
      </c>
      <c r="M39" s="10">
        <v>35</v>
      </c>
      <c r="N39" s="10">
        <v>32</v>
      </c>
      <c r="O39" s="10">
        <f t="shared" si="6"/>
        <v>184</v>
      </c>
      <c r="P39" s="10">
        <f t="shared" si="7"/>
        <v>6</v>
      </c>
      <c r="Q39" s="10"/>
      <c r="R39" s="16" t="s">
        <v>780</v>
      </c>
    </row>
    <row r="40" spans="1:18" x14ac:dyDescent="0.35">
      <c r="A40" s="10">
        <f>A39+1</f>
        <v>5</v>
      </c>
      <c r="B40" s="10"/>
      <c r="C40" s="10" t="s">
        <v>73</v>
      </c>
      <c r="D40" s="10" t="s">
        <v>643</v>
      </c>
      <c r="E40" s="10" t="s">
        <v>9</v>
      </c>
      <c r="F40" s="10"/>
      <c r="G40" s="11" t="s">
        <v>66</v>
      </c>
      <c r="H40" s="10"/>
      <c r="I40" s="10">
        <v>38</v>
      </c>
      <c r="J40" s="10">
        <v>32</v>
      </c>
      <c r="K40" s="10">
        <v>35</v>
      </c>
      <c r="L40" s="10">
        <v>47</v>
      </c>
      <c r="M40" s="10"/>
      <c r="N40" s="10">
        <v>30</v>
      </c>
      <c r="O40" s="10">
        <f t="shared" si="6"/>
        <v>182</v>
      </c>
      <c r="P40" s="10">
        <f t="shared" si="7"/>
        <v>5</v>
      </c>
      <c r="Q40" s="10"/>
      <c r="R40" s="16" t="s">
        <v>780</v>
      </c>
    </row>
    <row r="41" spans="1:18" x14ac:dyDescent="0.35">
      <c r="A41" s="10">
        <v>6</v>
      </c>
      <c r="B41" s="10"/>
      <c r="C41" s="10" t="s">
        <v>650</v>
      </c>
      <c r="D41" s="10" t="s">
        <v>651</v>
      </c>
      <c r="E41" s="10" t="s">
        <v>96</v>
      </c>
      <c r="F41" s="10"/>
      <c r="G41" s="11" t="s">
        <v>66</v>
      </c>
      <c r="H41" s="10"/>
      <c r="I41" s="10"/>
      <c r="J41" s="10"/>
      <c r="K41" s="10">
        <v>44</v>
      </c>
      <c r="L41" s="10">
        <v>38</v>
      </c>
      <c r="M41" s="10">
        <v>44</v>
      </c>
      <c r="N41" s="10">
        <v>41</v>
      </c>
      <c r="O41" s="10">
        <f t="shared" si="6"/>
        <v>167</v>
      </c>
      <c r="P41" s="10">
        <f t="shared" si="7"/>
        <v>4</v>
      </c>
      <c r="Q41" s="10"/>
      <c r="R41" s="16" t="s">
        <v>780</v>
      </c>
    </row>
    <row r="42" spans="1:18" x14ac:dyDescent="0.35">
      <c r="A42" s="10">
        <f t="shared" ref="A42:A51" si="8">A41+1</f>
        <v>7</v>
      </c>
      <c r="B42" s="10"/>
      <c r="C42" s="10" t="s">
        <v>2</v>
      </c>
      <c r="D42" s="10" t="s">
        <v>273</v>
      </c>
      <c r="E42" s="10" t="s">
        <v>32</v>
      </c>
      <c r="F42" s="10"/>
      <c r="G42" s="11" t="s">
        <v>66</v>
      </c>
      <c r="H42" s="10"/>
      <c r="I42" s="10"/>
      <c r="J42" s="10"/>
      <c r="K42" s="10">
        <v>32</v>
      </c>
      <c r="L42" s="10">
        <v>35</v>
      </c>
      <c r="M42" s="10">
        <v>32</v>
      </c>
      <c r="N42" s="10">
        <v>26</v>
      </c>
      <c r="O42" s="10">
        <f t="shared" si="6"/>
        <v>125</v>
      </c>
      <c r="P42" s="10">
        <f t="shared" si="7"/>
        <v>4</v>
      </c>
      <c r="Q42" s="10"/>
      <c r="R42" s="16" t="s">
        <v>780</v>
      </c>
    </row>
    <row r="43" spans="1:18" x14ac:dyDescent="0.35">
      <c r="A43" s="10">
        <f t="shared" si="8"/>
        <v>8</v>
      </c>
      <c r="B43" s="10"/>
      <c r="C43" s="10" t="s">
        <v>601</v>
      </c>
      <c r="D43" s="10" t="s">
        <v>302</v>
      </c>
      <c r="E43" s="10" t="s">
        <v>20</v>
      </c>
      <c r="F43" s="10"/>
      <c r="G43" s="11" t="s">
        <v>66</v>
      </c>
      <c r="H43" s="10"/>
      <c r="I43" s="10">
        <v>41</v>
      </c>
      <c r="J43" s="10">
        <v>41</v>
      </c>
      <c r="K43" s="10"/>
      <c r="L43" s="10"/>
      <c r="M43" s="10">
        <v>38</v>
      </c>
      <c r="N43" s="10"/>
      <c r="O43" s="10">
        <f t="shared" si="6"/>
        <v>120</v>
      </c>
      <c r="P43" s="10">
        <f t="shared" si="7"/>
        <v>3</v>
      </c>
      <c r="Q43" s="10"/>
      <c r="R43" s="16" t="s">
        <v>780</v>
      </c>
    </row>
    <row r="44" spans="1:18" ht="13.5" customHeight="1" x14ac:dyDescent="0.35">
      <c r="A44">
        <f t="shared" si="8"/>
        <v>9</v>
      </c>
      <c r="C44" t="s">
        <v>714</v>
      </c>
      <c r="D44" t="s">
        <v>391</v>
      </c>
      <c r="E44" t="s">
        <v>240</v>
      </c>
      <c r="G44" s="1" t="s">
        <v>66</v>
      </c>
      <c r="J44">
        <v>44</v>
      </c>
      <c r="K44">
        <v>28</v>
      </c>
      <c r="O44">
        <f t="shared" si="6"/>
        <v>72</v>
      </c>
      <c r="P44">
        <f t="shared" si="7"/>
        <v>2</v>
      </c>
    </row>
    <row r="45" spans="1:18" ht="13.5" customHeight="1" x14ac:dyDescent="0.35">
      <c r="A45">
        <f t="shared" si="8"/>
        <v>10</v>
      </c>
      <c r="C45" t="s">
        <v>587</v>
      </c>
      <c r="D45" t="s">
        <v>588</v>
      </c>
      <c r="E45" t="s">
        <v>15</v>
      </c>
      <c r="G45" s="1" t="s">
        <v>66</v>
      </c>
      <c r="I45">
        <v>32</v>
      </c>
      <c r="K45">
        <v>30</v>
      </c>
      <c r="O45">
        <f t="shared" si="6"/>
        <v>62</v>
      </c>
      <c r="P45">
        <f t="shared" si="7"/>
        <v>2</v>
      </c>
    </row>
    <row r="46" spans="1:18" ht="13.5" customHeight="1" x14ac:dyDescent="0.35">
      <c r="A46">
        <f t="shared" si="8"/>
        <v>11</v>
      </c>
      <c r="C46" s="5" t="s">
        <v>578</v>
      </c>
      <c r="D46" t="s">
        <v>579</v>
      </c>
      <c r="E46" t="s">
        <v>580</v>
      </c>
      <c r="G46" s="1" t="s">
        <v>66</v>
      </c>
      <c r="I46">
        <v>30</v>
      </c>
      <c r="J46">
        <v>30</v>
      </c>
      <c r="O46">
        <f t="shared" si="6"/>
        <v>60</v>
      </c>
      <c r="P46">
        <f t="shared" si="7"/>
        <v>2</v>
      </c>
    </row>
    <row r="47" spans="1:18" ht="13.5" customHeight="1" x14ac:dyDescent="0.35">
      <c r="A47">
        <f t="shared" si="8"/>
        <v>12</v>
      </c>
      <c r="C47" t="s">
        <v>603</v>
      </c>
      <c r="D47" t="s">
        <v>604</v>
      </c>
      <c r="E47" t="s">
        <v>605</v>
      </c>
      <c r="G47" s="1" t="s">
        <v>66</v>
      </c>
      <c r="I47">
        <v>28</v>
      </c>
      <c r="J47">
        <v>28</v>
      </c>
      <c r="O47">
        <f t="shared" si="6"/>
        <v>56</v>
      </c>
      <c r="P47">
        <f t="shared" si="7"/>
        <v>2</v>
      </c>
    </row>
    <row r="48" spans="1:18" ht="13.5" customHeight="1" x14ac:dyDescent="0.35">
      <c r="A48">
        <f t="shared" si="8"/>
        <v>13</v>
      </c>
      <c r="C48" t="s">
        <v>761</v>
      </c>
      <c r="D48" t="s">
        <v>347</v>
      </c>
      <c r="E48" t="s">
        <v>56</v>
      </c>
      <c r="G48" s="1" t="s">
        <v>66</v>
      </c>
      <c r="N48">
        <v>50</v>
      </c>
      <c r="O48">
        <f t="shared" ref="O48" si="9">IF(COUNT(H48:N48)=6,SUM(H48:N48)-MIN(H48:N48),IF(COUNT(H48:N48)=7,SUM(H48:N48)-MIN(H48:N48)-SMALL(H48:N48,2),SUM(H48:N48)))</f>
        <v>50</v>
      </c>
      <c r="P48">
        <f t="shared" ref="P48" si="10">COUNT(H48:N48)</f>
        <v>1</v>
      </c>
    </row>
    <row r="49" spans="1:19" x14ac:dyDescent="0.35">
      <c r="A49">
        <f t="shared" si="8"/>
        <v>14</v>
      </c>
      <c r="C49" t="s">
        <v>641</v>
      </c>
      <c r="D49" t="s">
        <v>642</v>
      </c>
      <c r="E49" t="s">
        <v>96</v>
      </c>
      <c r="G49" s="1" t="s">
        <v>66</v>
      </c>
      <c r="K49">
        <v>47</v>
      </c>
      <c r="O49" s="6">
        <f t="shared" si="6"/>
        <v>47</v>
      </c>
      <c r="P49" s="6">
        <f t="shared" si="7"/>
        <v>1</v>
      </c>
    </row>
    <row r="50" spans="1:19" x14ac:dyDescent="0.35">
      <c r="A50">
        <f t="shared" si="8"/>
        <v>15</v>
      </c>
      <c r="C50" t="s">
        <v>762</v>
      </c>
      <c r="D50" t="s">
        <v>767</v>
      </c>
      <c r="E50" t="s">
        <v>56</v>
      </c>
      <c r="G50" s="1" t="s">
        <v>66</v>
      </c>
      <c r="N50">
        <v>35</v>
      </c>
      <c r="O50" s="6">
        <f t="shared" ref="O50" si="11">IF(COUNT(H50:N50)=6,SUM(H50:N50)-MIN(H50:N50),IF(COUNT(H50:N50)=7,SUM(H50:N50)-MIN(H50:N50)-SMALL(H50:N50,2),SUM(H50:N50)))</f>
        <v>35</v>
      </c>
      <c r="P50" s="6">
        <f t="shared" ref="P50" si="12">COUNT(H50:N50)</f>
        <v>1</v>
      </c>
    </row>
    <row r="51" spans="1:19" x14ac:dyDescent="0.35">
      <c r="A51">
        <f t="shared" si="8"/>
        <v>16</v>
      </c>
      <c r="C51" t="s">
        <v>631</v>
      </c>
      <c r="D51" t="s">
        <v>632</v>
      </c>
      <c r="E51" t="s">
        <v>56</v>
      </c>
      <c r="G51" s="1" t="s">
        <v>66</v>
      </c>
      <c r="N51">
        <v>28</v>
      </c>
      <c r="O51">
        <f t="shared" ref="O51" si="13">IF(COUNT(H51:N51)=6,SUM(H51:N51)-MIN(H51:N51),IF(COUNT(H51:N51)=7,SUM(H51:N51)-MIN(H51:N51)-SMALL(H51:N51,2),SUM(H51:N51)))</f>
        <v>28</v>
      </c>
      <c r="P51">
        <f t="shared" ref="P51" si="14">COUNT(H51:N51)</f>
        <v>1</v>
      </c>
    </row>
    <row r="52" spans="1:19" x14ac:dyDescent="0.35">
      <c r="G52" s="1"/>
    </row>
    <row r="53" spans="1:19" x14ac:dyDescent="0.35">
      <c r="C53" t="s">
        <v>215</v>
      </c>
      <c r="G53" s="1"/>
    </row>
    <row r="54" spans="1:19" x14ac:dyDescent="0.35">
      <c r="A54" s="8">
        <v>1</v>
      </c>
      <c r="B54" s="8"/>
      <c r="C54" s="8" t="s">
        <v>590</v>
      </c>
      <c r="D54" s="8" t="s">
        <v>99</v>
      </c>
      <c r="E54" s="8" t="s">
        <v>32</v>
      </c>
      <c r="F54" s="8"/>
      <c r="G54" s="9" t="s">
        <v>125</v>
      </c>
      <c r="H54" s="8"/>
      <c r="I54" s="8">
        <v>50</v>
      </c>
      <c r="J54" s="8">
        <v>47</v>
      </c>
      <c r="K54" s="8">
        <v>50</v>
      </c>
      <c r="L54" s="8">
        <v>50</v>
      </c>
      <c r="M54" s="8">
        <v>50</v>
      </c>
      <c r="N54" s="8">
        <v>50</v>
      </c>
      <c r="O54" s="8">
        <f t="shared" ref="O54:O63" si="15">IF(COUNT(H54:N54)=6,SUM(H54:N54)-MIN(H54:N54),IF(COUNT(H54:N54)=7,SUM(H54:N54)-MIN(H54:N54)-SMALL(H54:N54,2),SUM(H54:N54)))</f>
        <v>250</v>
      </c>
      <c r="P54" s="8">
        <f t="shared" ref="P54:P63" si="16">COUNT(H54:N54)</f>
        <v>6</v>
      </c>
      <c r="Q54" s="10"/>
      <c r="R54" s="16" t="s">
        <v>780</v>
      </c>
    </row>
    <row r="55" spans="1:19" x14ac:dyDescent="0.35">
      <c r="A55" s="10">
        <f>A54+1</f>
        <v>2</v>
      </c>
      <c r="B55" s="10"/>
      <c r="C55" s="10" t="s">
        <v>606</v>
      </c>
      <c r="D55" s="10" t="s">
        <v>607</v>
      </c>
      <c r="E55" s="10" t="s">
        <v>608</v>
      </c>
      <c r="F55" s="10"/>
      <c r="G55" s="11" t="s">
        <v>125</v>
      </c>
      <c r="H55" s="10"/>
      <c r="I55" s="10">
        <v>47</v>
      </c>
      <c r="J55" s="10">
        <v>50</v>
      </c>
      <c r="K55" s="10">
        <v>47</v>
      </c>
      <c r="L55" s="10">
        <v>47</v>
      </c>
      <c r="M55" s="10">
        <v>47</v>
      </c>
      <c r="N55" s="10">
        <v>44</v>
      </c>
      <c r="O55" s="10">
        <f t="shared" si="15"/>
        <v>238</v>
      </c>
      <c r="P55" s="10">
        <f t="shared" si="16"/>
        <v>6</v>
      </c>
      <c r="Q55" s="10"/>
      <c r="R55" s="16" t="s">
        <v>780</v>
      </c>
    </row>
    <row r="56" spans="1:19" x14ac:dyDescent="0.35">
      <c r="A56" s="10">
        <f>A55+1</f>
        <v>3</v>
      </c>
      <c r="B56" s="10"/>
      <c r="C56" s="10" t="s">
        <v>613</v>
      </c>
      <c r="D56" s="10" t="s">
        <v>122</v>
      </c>
      <c r="E56" s="10" t="s">
        <v>639</v>
      </c>
      <c r="F56" s="10"/>
      <c r="G56" s="11" t="s">
        <v>125</v>
      </c>
      <c r="H56" s="10"/>
      <c r="I56" s="10">
        <v>41</v>
      </c>
      <c r="J56" s="10">
        <v>41</v>
      </c>
      <c r="K56" s="10">
        <v>44</v>
      </c>
      <c r="L56" s="10">
        <v>41</v>
      </c>
      <c r="M56" s="10">
        <v>41</v>
      </c>
      <c r="N56" s="10">
        <v>41</v>
      </c>
      <c r="O56" s="10">
        <f t="shared" si="15"/>
        <v>208</v>
      </c>
      <c r="P56" s="10">
        <f t="shared" si="16"/>
        <v>6</v>
      </c>
      <c r="Q56" s="10"/>
      <c r="R56" s="16" t="s">
        <v>780</v>
      </c>
    </row>
    <row r="57" spans="1:19" x14ac:dyDescent="0.35">
      <c r="A57" s="10">
        <f>A56+1</f>
        <v>4</v>
      </c>
      <c r="B57" s="10"/>
      <c r="C57" s="10" t="s">
        <v>589</v>
      </c>
      <c r="D57" s="10" t="s">
        <v>357</v>
      </c>
      <c r="E57" s="10" t="s">
        <v>32</v>
      </c>
      <c r="F57" s="10"/>
      <c r="G57" s="11" t="s">
        <v>125</v>
      </c>
      <c r="H57" s="10"/>
      <c r="I57" s="10">
        <v>32</v>
      </c>
      <c r="J57" s="10">
        <v>30</v>
      </c>
      <c r="K57" s="10">
        <v>35</v>
      </c>
      <c r="L57" s="10">
        <v>35</v>
      </c>
      <c r="M57" s="10">
        <v>35</v>
      </c>
      <c r="N57" s="10">
        <v>38</v>
      </c>
      <c r="O57" s="10">
        <f t="shared" si="15"/>
        <v>175</v>
      </c>
      <c r="P57" s="10">
        <f t="shared" si="16"/>
        <v>6</v>
      </c>
      <c r="Q57" s="10"/>
      <c r="R57" s="16" t="s">
        <v>780</v>
      </c>
    </row>
    <row r="58" spans="1:19" x14ac:dyDescent="0.35">
      <c r="A58" s="10">
        <v>5</v>
      </c>
      <c r="B58" s="10"/>
      <c r="C58" s="10" t="s">
        <v>610</v>
      </c>
      <c r="D58" s="10" t="s">
        <v>611</v>
      </c>
      <c r="E58" s="10" t="s">
        <v>12</v>
      </c>
      <c r="F58" s="10"/>
      <c r="G58" s="11" t="s">
        <v>125</v>
      </c>
      <c r="H58" s="10"/>
      <c r="I58" s="10">
        <v>44</v>
      </c>
      <c r="J58" s="10">
        <v>38</v>
      </c>
      <c r="K58" s="10">
        <v>41</v>
      </c>
      <c r="L58" s="10">
        <v>44</v>
      </c>
      <c r="M58" s="10"/>
      <c r="N58" s="10"/>
      <c r="O58" s="10">
        <f t="shared" si="15"/>
        <v>167</v>
      </c>
      <c r="P58" s="10">
        <f t="shared" si="16"/>
        <v>4</v>
      </c>
      <c r="Q58" s="10"/>
      <c r="S58" s="16" t="s">
        <v>780</v>
      </c>
    </row>
    <row r="59" spans="1:19" x14ac:dyDescent="0.35">
      <c r="A59" s="10">
        <v>6</v>
      </c>
      <c r="B59" s="10"/>
      <c r="C59" s="10" t="s">
        <v>614</v>
      </c>
      <c r="D59" s="10" t="s">
        <v>615</v>
      </c>
      <c r="E59" s="10" t="s">
        <v>12</v>
      </c>
      <c r="F59" s="10"/>
      <c r="G59" s="11" t="s">
        <v>125</v>
      </c>
      <c r="H59" s="10"/>
      <c r="I59" s="10">
        <v>38</v>
      </c>
      <c r="J59" s="10">
        <v>35</v>
      </c>
      <c r="K59" s="10">
        <v>38</v>
      </c>
      <c r="L59" s="10">
        <v>38</v>
      </c>
      <c r="M59" s="10"/>
      <c r="N59" s="10"/>
      <c r="O59" s="10">
        <f t="shared" si="15"/>
        <v>149</v>
      </c>
      <c r="P59" s="10">
        <f t="shared" si="16"/>
        <v>4</v>
      </c>
      <c r="Q59" s="10"/>
      <c r="S59" s="16" t="s">
        <v>780</v>
      </c>
    </row>
    <row r="60" spans="1:19" x14ac:dyDescent="0.35">
      <c r="A60" s="10">
        <f>A59+1</f>
        <v>7</v>
      </c>
      <c r="B60" s="10"/>
      <c r="C60" s="10" t="s">
        <v>591</v>
      </c>
      <c r="D60" s="10" t="s">
        <v>592</v>
      </c>
      <c r="E60" s="10" t="s">
        <v>32</v>
      </c>
      <c r="F60" s="10"/>
      <c r="G60" s="11" t="s">
        <v>125</v>
      </c>
      <c r="H60" s="10"/>
      <c r="I60" s="10">
        <v>35</v>
      </c>
      <c r="J60" s="10">
        <v>32</v>
      </c>
      <c r="K60" s="10"/>
      <c r="L60" s="10"/>
      <c r="M60" s="10">
        <v>38</v>
      </c>
      <c r="N60" s="10"/>
      <c r="O60" s="10">
        <f t="shared" si="15"/>
        <v>105</v>
      </c>
      <c r="P60" s="10">
        <f t="shared" si="16"/>
        <v>3</v>
      </c>
      <c r="Q60" s="10"/>
      <c r="R60" s="16" t="s">
        <v>780</v>
      </c>
    </row>
    <row r="61" spans="1:19" x14ac:dyDescent="0.35">
      <c r="A61">
        <f>A60+1</f>
        <v>8</v>
      </c>
      <c r="C61" t="s">
        <v>729</v>
      </c>
      <c r="D61" t="s">
        <v>768</v>
      </c>
      <c r="E61" t="s">
        <v>56</v>
      </c>
      <c r="G61" s="1" t="s">
        <v>125</v>
      </c>
      <c r="N61">
        <v>47</v>
      </c>
      <c r="O61">
        <f t="shared" ref="O61" si="17">IF(COUNT(H61:N61)=6,SUM(H61:N61)-MIN(H61:N61),IF(COUNT(H61:N61)=7,SUM(H61:N61)-MIN(H61:N61)-SMALL(H61:N61,2),SUM(H61:N61)))</f>
        <v>47</v>
      </c>
      <c r="P61">
        <f t="shared" ref="P61" si="18">COUNT(H61:N61)</f>
        <v>1</v>
      </c>
      <c r="Q61" s="10"/>
    </row>
    <row r="62" spans="1:19" x14ac:dyDescent="0.35">
      <c r="A62" s="10">
        <f>A61+1</f>
        <v>9</v>
      </c>
      <c r="C62" t="s">
        <v>609</v>
      </c>
      <c r="D62" t="s">
        <v>140</v>
      </c>
      <c r="E62" t="s">
        <v>139</v>
      </c>
      <c r="G62" s="1" t="s">
        <v>125</v>
      </c>
      <c r="J62">
        <v>44</v>
      </c>
      <c r="O62">
        <f t="shared" si="15"/>
        <v>44</v>
      </c>
      <c r="P62">
        <f t="shared" si="16"/>
        <v>1</v>
      </c>
    </row>
    <row r="63" spans="1:19" x14ac:dyDescent="0.35">
      <c r="A63">
        <f>A62</f>
        <v>9</v>
      </c>
      <c r="C63" t="s">
        <v>734</v>
      </c>
      <c r="D63" t="s">
        <v>233</v>
      </c>
      <c r="E63" t="s">
        <v>234</v>
      </c>
      <c r="G63" s="1" t="s">
        <v>125</v>
      </c>
      <c r="M63">
        <v>44</v>
      </c>
      <c r="O63">
        <f t="shared" si="15"/>
        <v>44</v>
      </c>
      <c r="P63">
        <f t="shared" si="16"/>
        <v>1</v>
      </c>
    </row>
    <row r="64" spans="1:19" hidden="1" x14ac:dyDescent="0.35">
      <c r="A64">
        <f>A63+1</f>
        <v>10</v>
      </c>
      <c r="C64" t="s">
        <v>638</v>
      </c>
      <c r="D64" t="s">
        <v>373</v>
      </c>
      <c r="E64" t="s">
        <v>56</v>
      </c>
      <c r="G64" s="1" t="s">
        <v>125</v>
      </c>
      <c r="O64">
        <f t="shared" ref="O64:O68" si="19">IF(COUNT(H64:N64)=6,SUM(H64:N64)-MIN(H64:N64),IF(COUNT(H64:N64)=7,SUM(H64:N64)-MIN(H64:N64)-SMALL(H64:N64,2),SUM(H64:N64)))</f>
        <v>0</v>
      </c>
      <c r="P64">
        <f t="shared" ref="P64:P68" si="20">COUNT(H64:N64)</f>
        <v>0</v>
      </c>
    </row>
    <row r="65" spans="1:18" hidden="1" x14ac:dyDescent="0.35">
      <c r="A65">
        <f>A64+1</f>
        <v>11</v>
      </c>
      <c r="C65" t="s">
        <v>640</v>
      </c>
      <c r="D65" t="s">
        <v>625</v>
      </c>
      <c r="E65" t="s">
        <v>56</v>
      </c>
      <c r="G65" s="1" t="s">
        <v>125</v>
      </c>
      <c r="O65">
        <f t="shared" si="19"/>
        <v>0</v>
      </c>
      <c r="P65">
        <f t="shared" si="20"/>
        <v>0</v>
      </c>
    </row>
    <row r="66" spans="1:18" hidden="1" x14ac:dyDescent="0.35">
      <c r="A66">
        <f>A65+1</f>
        <v>12</v>
      </c>
      <c r="C66" t="s">
        <v>612</v>
      </c>
      <c r="D66" t="s">
        <v>179</v>
      </c>
      <c r="E66" t="s">
        <v>12</v>
      </c>
      <c r="G66" s="1" t="s">
        <v>125</v>
      </c>
      <c r="O66">
        <f t="shared" si="19"/>
        <v>0</v>
      </c>
      <c r="P66">
        <f t="shared" si="20"/>
        <v>0</v>
      </c>
    </row>
    <row r="67" spans="1:18" hidden="1" x14ac:dyDescent="0.35">
      <c r="A67">
        <f>A66+1</f>
        <v>13</v>
      </c>
      <c r="C67" t="s">
        <v>652</v>
      </c>
      <c r="D67" t="s">
        <v>653</v>
      </c>
      <c r="E67" t="s">
        <v>20</v>
      </c>
      <c r="G67" s="1" t="s">
        <v>125</v>
      </c>
      <c r="O67">
        <f t="shared" si="19"/>
        <v>0</v>
      </c>
      <c r="P67">
        <f t="shared" si="20"/>
        <v>0</v>
      </c>
    </row>
    <row r="68" spans="1:18" hidden="1" x14ac:dyDescent="0.35">
      <c r="A68">
        <f>A67+1</f>
        <v>14</v>
      </c>
      <c r="C68" t="s">
        <v>654</v>
      </c>
      <c r="D68" t="s">
        <v>655</v>
      </c>
      <c r="E68" t="s">
        <v>96</v>
      </c>
      <c r="G68" s="1" t="s">
        <v>125</v>
      </c>
      <c r="O68">
        <f t="shared" si="19"/>
        <v>0</v>
      </c>
      <c r="P68">
        <f t="shared" si="20"/>
        <v>0</v>
      </c>
    </row>
    <row r="69" spans="1:18" x14ac:dyDescent="0.35">
      <c r="G69" s="1"/>
    </row>
    <row r="70" spans="1:18" x14ac:dyDescent="0.35">
      <c r="C70" t="s">
        <v>216</v>
      </c>
      <c r="G70" s="1"/>
    </row>
    <row r="71" spans="1:18" x14ac:dyDescent="0.35">
      <c r="A71" s="8">
        <v>1</v>
      </c>
      <c r="B71" s="8"/>
      <c r="C71" s="8" t="s">
        <v>532</v>
      </c>
      <c r="D71" s="8" t="s">
        <v>398</v>
      </c>
      <c r="E71" s="8" t="s">
        <v>12</v>
      </c>
      <c r="F71" s="8"/>
      <c r="G71" s="9" t="s">
        <v>141</v>
      </c>
      <c r="H71" s="8"/>
      <c r="I71" s="8">
        <v>50</v>
      </c>
      <c r="J71" s="8">
        <v>50</v>
      </c>
      <c r="K71" s="8">
        <v>50</v>
      </c>
      <c r="L71" s="8">
        <v>50</v>
      </c>
      <c r="M71" s="8"/>
      <c r="N71" s="8">
        <v>50</v>
      </c>
      <c r="O71" s="8">
        <f t="shared" ref="O71:O85" si="21">IF(COUNT(H71:N71)=6,SUM(H71:N71)-MIN(H71:N71),IF(COUNT(H71:N71)=7,SUM(H71:N71)-MIN(H71:N71)-SMALL(H71:N71,2),SUM(H71:N71)))</f>
        <v>250</v>
      </c>
      <c r="P71" s="8">
        <f t="shared" ref="P71:P85" si="22">COUNT(H71:N71)</f>
        <v>5</v>
      </c>
      <c r="Q71" s="10"/>
      <c r="R71" s="16" t="s">
        <v>780</v>
      </c>
    </row>
    <row r="72" spans="1:18" x14ac:dyDescent="0.35">
      <c r="A72" s="10">
        <f>A71+1</f>
        <v>2</v>
      </c>
      <c r="B72" s="10"/>
      <c r="C72" s="10" t="s">
        <v>541</v>
      </c>
      <c r="D72" s="10" t="s">
        <v>542</v>
      </c>
      <c r="E72" s="10" t="s">
        <v>9</v>
      </c>
      <c r="F72" s="10"/>
      <c r="G72" s="11" t="s">
        <v>141</v>
      </c>
      <c r="H72" s="10"/>
      <c r="I72" s="10">
        <v>41</v>
      </c>
      <c r="J72" s="10">
        <v>44</v>
      </c>
      <c r="K72" s="10">
        <v>47</v>
      </c>
      <c r="L72" s="10">
        <v>47</v>
      </c>
      <c r="M72" s="10">
        <v>41</v>
      </c>
      <c r="N72" s="10">
        <v>38</v>
      </c>
      <c r="O72" s="10">
        <f t="shared" si="21"/>
        <v>220</v>
      </c>
      <c r="P72" s="10">
        <f t="shared" si="22"/>
        <v>6</v>
      </c>
      <c r="Q72" s="10"/>
      <c r="R72" s="16" t="s">
        <v>780</v>
      </c>
    </row>
    <row r="73" spans="1:18" x14ac:dyDescent="0.35">
      <c r="A73" s="10">
        <f t="shared" ref="A73:A83" si="23">A72+1</f>
        <v>3</v>
      </c>
      <c r="B73" s="8"/>
      <c r="C73" s="10" t="s">
        <v>545</v>
      </c>
      <c r="D73" s="10" t="s">
        <v>8</v>
      </c>
      <c r="E73" s="10" t="s">
        <v>9</v>
      </c>
      <c r="F73" s="10"/>
      <c r="G73" s="11" t="s">
        <v>141</v>
      </c>
      <c r="H73" s="10"/>
      <c r="I73" s="10">
        <v>44</v>
      </c>
      <c r="J73" s="10">
        <v>41</v>
      </c>
      <c r="K73" s="10">
        <v>38</v>
      </c>
      <c r="L73" s="10">
        <v>44</v>
      </c>
      <c r="M73" s="10">
        <v>44</v>
      </c>
      <c r="N73" s="10">
        <v>44</v>
      </c>
      <c r="O73" s="10">
        <f t="shared" si="21"/>
        <v>217</v>
      </c>
      <c r="P73" s="10">
        <f t="shared" si="22"/>
        <v>6</v>
      </c>
      <c r="Q73" s="10"/>
      <c r="R73" s="16" t="s">
        <v>780</v>
      </c>
    </row>
    <row r="74" spans="1:18" x14ac:dyDescent="0.35">
      <c r="A74" s="10">
        <f t="shared" si="23"/>
        <v>4</v>
      </c>
      <c r="B74" s="10"/>
      <c r="C74" s="10" t="s">
        <v>622</v>
      </c>
      <c r="D74" s="10" t="s">
        <v>623</v>
      </c>
      <c r="E74" s="10" t="s">
        <v>56</v>
      </c>
      <c r="F74" s="10"/>
      <c r="G74" s="11" t="s">
        <v>141</v>
      </c>
      <c r="H74" s="10"/>
      <c r="I74" s="10"/>
      <c r="J74" s="10">
        <v>38</v>
      </c>
      <c r="K74" s="10">
        <v>44</v>
      </c>
      <c r="L74" s="10">
        <v>35</v>
      </c>
      <c r="M74" s="10">
        <v>47</v>
      </c>
      <c r="N74" s="10">
        <v>41</v>
      </c>
      <c r="O74" s="10">
        <f t="shared" si="21"/>
        <v>205</v>
      </c>
      <c r="P74" s="10">
        <f t="shared" si="22"/>
        <v>5</v>
      </c>
      <c r="Q74" s="10"/>
      <c r="R74" s="16" t="s">
        <v>780</v>
      </c>
    </row>
    <row r="75" spans="1:18" x14ac:dyDescent="0.35">
      <c r="A75" s="10">
        <f t="shared" si="23"/>
        <v>5</v>
      </c>
      <c r="B75" s="10"/>
      <c r="C75" s="10" t="s">
        <v>13</v>
      </c>
      <c r="D75" s="10" t="s">
        <v>533</v>
      </c>
      <c r="E75" s="10" t="s">
        <v>14</v>
      </c>
      <c r="F75" s="10"/>
      <c r="G75" s="11" t="s">
        <v>141</v>
      </c>
      <c r="H75" s="10"/>
      <c r="I75" s="10">
        <v>32</v>
      </c>
      <c r="J75" s="10">
        <v>30</v>
      </c>
      <c r="K75" s="10">
        <v>35</v>
      </c>
      <c r="L75" s="10">
        <v>38</v>
      </c>
      <c r="M75" s="10">
        <v>38</v>
      </c>
      <c r="N75" s="10">
        <v>32</v>
      </c>
      <c r="O75" s="10">
        <f t="shared" si="21"/>
        <v>175</v>
      </c>
      <c r="P75" s="10">
        <f t="shared" si="22"/>
        <v>6</v>
      </c>
      <c r="Q75" s="10"/>
      <c r="R75" s="16" t="s">
        <v>780</v>
      </c>
    </row>
    <row r="76" spans="1:18" x14ac:dyDescent="0.35">
      <c r="A76" s="10">
        <f t="shared" si="23"/>
        <v>6</v>
      </c>
      <c r="B76" s="10"/>
      <c r="C76" s="10" t="s">
        <v>624</v>
      </c>
      <c r="D76" s="10" t="s">
        <v>625</v>
      </c>
      <c r="E76" s="10" t="s">
        <v>56</v>
      </c>
      <c r="F76" s="10"/>
      <c r="G76" s="11" t="s">
        <v>141</v>
      </c>
      <c r="H76" s="10"/>
      <c r="I76" s="10">
        <v>38</v>
      </c>
      <c r="J76" s="10">
        <v>32</v>
      </c>
      <c r="K76" s="10"/>
      <c r="L76" s="10"/>
      <c r="M76" s="10">
        <v>50</v>
      </c>
      <c r="N76" s="10">
        <v>47</v>
      </c>
      <c r="O76" s="10">
        <f t="shared" si="21"/>
        <v>167</v>
      </c>
      <c r="P76" s="10">
        <f t="shared" si="22"/>
        <v>4</v>
      </c>
      <c r="Q76" s="10"/>
      <c r="R76" s="16" t="s">
        <v>780</v>
      </c>
    </row>
    <row r="77" spans="1:18" x14ac:dyDescent="0.35">
      <c r="A77" s="10">
        <f t="shared" si="23"/>
        <v>7</v>
      </c>
      <c r="B77" s="10"/>
      <c r="C77" s="10" t="s">
        <v>530</v>
      </c>
      <c r="D77" s="10" t="s">
        <v>531</v>
      </c>
      <c r="E77" s="10" t="s">
        <v>15</v>
      </c>
      <c r="F77" s="10"/>
      <c r="G77" s="11" t="s">
        <v>141</v>
      </c>
      <c r="H77" s="10"/>
      <c r="I77" s="10">
        <v>35</v>
      </c>
      <c r="J77" s="10">
        <v>35</v>
      </c>
      <c r="K77" s="10">
        <v>41</v>
      </c>
      <c r="L77" s="10">
        <v>41</v>
      </c>
      <c r="M77" s="10"/>
      <c r="N77" s="10"/>
      <c r="O77" s="10">
        <f t="shared" si="21"/>
        <v>152</v>
      </c>
      <c r="P77" s="10">
        <f t="shared" si="22"/>
        <v>4</v>
      </c>
      <c r="Q77" s="10"/>
      <c r="R77" s="16" t="s">
        <v>780</v>
      </c>
    </row>
    <row r="78" spans="1:18" x14ac:dyDescent="0.35">
      <c r="A78">
        <f t="shared" si="23"/>
        <v>8</v>
      </c>
      <c r="C78" t="s">
        <v>573</v>
      </c>
      <c r="D78" t="s">
        <v>540</v>
      </c>
      <c r="E78" t="s">
        <v>15</v>
      </c>
      <c r="G78" s="1" t="s">
        <v>141</v>
      </c>
      <c r="I78">
        <v>47</v>
      </c>
      <c r="J78">
        <v>47</v>
      </c>
      <c r="O78">
        <f t="shared" si="21"/>
        <v>94</v>
      </c>
      <c r="P78">
        <f t="shared" si="22"/>
        <v>2</v>
      </c>
    </row>
    <row r="79" spans="1:18" x14ac:dyDescent="0.35">
      <c r="A79">
        <f t="shared" si="23"/>
        <v>9</v>
      </c>
      <c r="C79" t="s">
        <v>629</v>
      </c>
      <c r="D79" t="s">
        <v>373</v>
      </c>
      <c r="E79" t="s">
        <v>56</v>
      </c>
      <c r="G79" s="1" t="s">
        <v>141</v>
      </c>
      <c r="L79">
        <v>32</v>
      </c>
      <c r="N79">
        <v>35</v>
      </c>
      <c r="O79">
        <f t="shared" si="21"/>
        <v>67</v>
      </c>
      <c r="P79">
        <f t="shared" si="22"/>
        <v>2</v>
      </c>
    </row>
    <row r="80" spans="1:18" x14ac:dyDescent="0.35">
      <c r="A80">
        <f t="shared" si="23"/>
        <v>10</v>
      </c>
      <c r="C80" t="s">
        <v>616</v>
      </c>
      <c r="D80" t="s">
        <v>617</v>
      </c>
      <c r="E80" t="s">
        <v>26</v>
      </c>
      <c r="G80" s="1" t="s">
        <v>141</v>
      </c>
      <c r="J80">
        <v>24</v>
      </c>
      <c r="M80">
        <v>35</v>
      </c>
      <c r="O80">
        <f t="shared" si="21"/>
        <v>59</v>
      </c>
      <c r="P80">
        <f t="shared" si="22"/>
        <v>2</v>
      </c>
    </row>
    <row r="81" spans="1:18" x14ac:dyDescent="0.35">
      <c r="A81">
        <f t="shared" si="23"/>
        <v>11</v>
      </c>
      <c r="C81" t="s">
        <v>704</v>
      </c>
      <c r="D81" t="s">
        <v>705</v>
      </c>
      <c r="E81" t="s">
        <v>159</v>
      </c>
      <c r="G81" s="1" t="s">
        <v>66</v>
      </c>
      <c r="I81">
        <v>30</v>
      </c>
      <c r="J81">
        <v>28</v>
      </c>
      <c r="O81">
        <f t="shared" si="21"/>
        <v>58</v>
      </c>
      <c r="P81">
        <f t="shared" si="22"/>
        <v>2</v>
      </c>
    </row>
    <row r="82" spans="1:18" x14ac:dyDescent="0.35">
      <c r="A82">
        <f t="shared" si="23"/>
        <v>12</v>
      </c>
      <c r="C82" t="s">
        <v>548</v>
      </c>
      <c r="D82" t="s">
        <v>443</v>
      </c>
      <c r="E82" t="s">
        <v>12</v>
      </c>
      <c r="G82" s="1" t="s">
        <v>141</v>
      </c>
      <c r="I82">
        <v>28</v>
      </c>
      <c r="J82">
        <v>22</v>
      </c>
      <c r="O82">
        <f t="shared" si="21"/>
        <v>50</v>
      </c>
      <c r="P82">
        <f t="shared" si="22"/>
        <v>2</v>
      </c>
    </row>
    <row r="83" spans="1:18" x14ac:dyDescent="0.35">
      <c r="A83">
        <f t="shared" si="23"/>
        <v>13</v>
      </c>
      <c r="C83" t="s">
        <v>546</v>
      </c>
      <c r="D83" t="s">
        <v>547</v>
      </c>
      <c r="E83" t="s">
        <v>40</v>
      </c>
      <c r="G83" s="1" t="s">
        <v>141</v>
      </c>
      <c r="L83">
        <v>30</v>
      </c>
      <c r="O83">
        <f t="shared" si="21"/>
        <v>30</v>
      </c>
      <c r="P83">
        <f t="shared" si="22"/>
        <v>1</v>
      </c>
    </row>
    <row r="84" spans="1:18" x14ac:dyDescent="0.35">
      <c r="A84">
        <f>A83+1</f>
        <v>14</v>
      </c>
      <c r="C84" t="s">
        <v>543</v>
      </c>
      <c r="D84" t="s">
        <v>544</v>
      </c>
      <c r="E84" t="s">
        <v>20</v>
      </c>
      <c r="G84" s="1" t="s">
        <v>141</v>
      </c>
      <c r="I84">
        <v>26</v>
      </c>
      <c r="O84">
        <f t="shared" si="21"/>
        <v>26</v>
      </c>
      <c r="P84">
        <f t="shared" si="22"/>
        <v>1</v>
      </c>
    </row>
    <row r="85" spans="1:18" x14ac:dyDescent="0.35">
      <c r="A85">
        <f>A84</f>
        <v>14</v>
      </c>
      <c r="C85" t="s">
        <v>715</v>
      </c>
      <c r="D85" t="s">
        <v>630</v>
      </c>
      <c r="E85" t="s">
        <v>20</v>
      </c>
      <c r="G85" s="1" t="s">
        <v>66</v>
      </c>
      <c r="J85">
        <v>26</v>
      </c>
      <c r="O85">
        <f t="shared" si="21"/>
        <v>26</v>
      </c>
      <c r="P85">
        <f t="shared" si="22"/>
        <v>1</v>
      </c>
    </row>
    <row r="86" spans="1:18" hidden="1" x14ac:dyDescent="0.35">
      <c r="A86">
        <f>A85+1</f>
        <v>15</v>
      </c>
      <c r="C86" t="s">
        <v>626</v>
      </c>
      <c r="D86" t="s">
        <v>627</v>
      </c>
      <c r="E86" t="s">
        <v>628</v>
      </c>
      <c r="G86" s="1" t="s">
        <v>141</v>
      </c>
      <c r="O86">
        <f t="shared" ref="O86:O89" si="24">IF(COUNT(H86:N86)=6,SUM(H86:N86)-MIN(H86:N86),IF(COUNT(H86:N86)=7,SUM(H86:N86)-MIN(H86:N86)-SMALL(H86:N86,2),SUM(H86:N86)))</f>
        <v>0</v>
      </c>
      <c r="P86">
        <f t="shared" ref="P86:P89" si="25">COUNT(H86:N86)</f>
        <v>0</v>
      </c>
    </row>
    <row r="87" spans="1:18" hidden="1" x14ac:dyDescent="0.35">
      <c r="A87">
        <f>A86+1</f>
        <v>16</v>
      </c>
      <c r="C87" t="s">
        <v>564</v>
      </c>
      <c r="D87" t="s">
        <v>184</v>
      </c>
      <c r="E87" t="s">
        <v>23</v>
      </c>
      <c r="G87" s="1" t="s">
        <v>141</v>
      </c>
      <c r="O87">
        <f t="shared" si="24"/>
        <v>0</v>
      </c>
      <c r="P87">
        <f t="shared" si="25"/>
        <v>0</v>
      </c>
    </row>
    <row r="88" spans="1:18" hidden="1" x14ac:dyDescent="0.35">
      <c r="A88">
        <f>A87+1</f>
        <v>17</v>
      </c>
      <c r="C88" t="s">
        <v>562</v>
      </c>
      <c r="D88" t="s">
        <v>563</v>
      </c>
      <c r="E88" t="s">
        <v>23</v>
      </c>
      <c r="G88" s="1" t="s">
        <v>66</v>
      </c>
      <c r="O88">
        <f t="shared" si="24"/>
        <v>0</v>
      </c>
      <c r="P88">
        <f t="shared" si="25"/>
        <v>0</v>
      </c>
    </row>
    <row r="89" spans="1:18" hidden="1" x14ac:dyDescent="0.35">
      <c r="A89">
        <f>A88+1</f>
        <v>18</v>
      </c>
      <c r="C89" t="s">
        <v>565</v>
      </c>
      <c r="D89" t="s">
        <v>566</v>
      </c>
      <c r="E89" t="s">
        <v>23</v>
      </c>
      <c r="G89" s="1" t="s">
        <v>66</v>
      </c>
      <c r="O89">
        <f t="shared" si="24"/>
        <v>0</v>
      </c>
      <c r="P89">
        <f t="shared" si="25"/>
        <v>0</v>
      </c>
    </row>
    <row r="90" spans="1:18" x14ac:dyDescent="0.35">
      <c r="G90" s="1"/>
    </row>
    <row r="91" spans="1:18" x14ac:dyDescent="0.35">
      <c r="C91" t="s">
        <v>218</v>
      </c>
      <c r="G91" s="1"/>
    </row>
    <row r="92" spans="1:18" x14ac:dyDescent="0.35">
      <c r="A92" s="8">
        <v>1</v>
      </c>
      <c r="B92" s="8"/>
      <c r="C92" s="8" t="s">
        <v>539</v>
      </c>
      <c r="D92" s="8" t="s">
        <v>236</v>
      </c>
      <c r="E92" s="8" t="s">
        <v>9</v>
      </c>
      <c r="F92" s="8"/>
      <c r="G92" s="9" t="s">
        <v>171</v>
      </c>
      <c r="H92" s="8"/>
      <c r="I92" s="8">
        <v>50</v>
      </c>
      <c r="J92" s="8">
        <v>50</v>
      </c>
      <c r="K92" s="8">
        <v>50</v>
      </c>
      <c r="L92" s="8">
        <v>47</v>
      </c>
      <c r="M92" s="8">
        <v>50</v>
      </c>
      <c r="N92" s="8">
        <v>44</v>
      </c>
      <c r="O92" s="8">
        <f>IF(COUNT(H92:N92)=6,SUM(H92:N92)-MIN(H92:N92),IF(COUNT(H92:N92)=7,SUM(H92:N92)-MIN(H92:N92)-SMALL(H92:N92,2),SUM(H92:N92)))</f>
        <v>247</v>
      </c>
      <c r="P92" s="8">
        <f>COUNT(H92:N92)</f>
        <v>6</v>
      </c>
      <c r="Q92" s="10"/>
      <c r="R92" s="16" t="s">
        <v>780</v>
      </c>
    </row>
    <row r="93" spans="1:18" x14ac:dyDescent="0.35">
      <c r="A93" s="10">
        <v>2</v>
      </c>
      <c r="B93" s="10"/>
      <c r="C93" s="10" t="s">
        <v>567</v>
      </c>
      <c r="D93" s="10" t="s">
        <v>55</v>
      </c>
      <c r="E93" s="10" t="s">
        <v>56</v>
      </c>
      <c r="F93" s="10"/>
      <c r="G93" s="11" t="s">
        <v>171</v>
      </c>
      <c r="H93" s="10"/>
      <c r="I93" s="10"/>
      <c r="J93" s="10"/>
      <c r="K93" s="10">
        <v>47</v>
      </c>
      <c r="L93" s="10">
        <v>50</v>
      </c>
      <c r="M93" s="10"/>
      <c r="N93" s="10">
        <v>47</v>
      </c>
      <c r="O93" s="10">
        <f>IF(COUNT(H93:N93)=6,SUM(H93:N93)-MIN(H93:N93),IF(COUNT(H93:N93)=7,SUM(H93:N93)-MIN(H93:N93)-SMALL(H93:N93,2),SUM(H93:N93)))</f>
        <v>144</v>
      </c>
      <c r="P93" s="10">
        <f>COUNT(H93:N93)</f>
        <v>3</v>
      </c>
      <c r="Q93" s="10"/>
      <c r="R93" s="16" t="s">
        <v>780</v>
      </c>
    </row>
    <row r="94" spans="1:18" x14ac:dyDescent="0.35">
      <c r="A94">
        <v>3</v>
      </c>
      <c r="C94" t="s">
        <v>634</v>
      </c>
      <c r="D94" t="s">
        <v>635</v>
      </c>
      <c r="E94" t="s">
        <v>56</v>
      </c>
      <c r="G94" s="1" t="s">
        <v>171</v>
      </c>
      <c r="N94">
        <v>50</v>
      </c>
      <c r="O94">
        <f>IF(COUNT(H94:N94)=6,SUM(H94:N94)-MIN(H94:N94),IF(COUNT(H94:N94)=7,SUM(H94:N94)-MIN(H94:N94)-SMALL(H94:N94,2),SUM(H94:N94)))</f>
        <v>50</v>
      </c>
      <c r="P94">
        <f>COUNT(H94:N94)</f>
        <v>1</v>
      </c>
    </row>
    <row r="95" spans="1:18" x14ac:dyDescent="0.35">
      <c r="A95">
        <v>4</v>
      </c>
      <c r="C95" t="s">
        <v>644</v>
      </c>
      <c r="D95" t="s">
        <v>623</v>
      </c>
      <c r="E95" t="s">
        <v>583</v>
      </c>
      <c r="G95" s="1" t="s">
        <v>171</v>
      </c>
      <c r="I95">
        <v>47</v>
      </c>
      <c r="O95">
        <f>IF(COUNT(H95:N95)=6,SUM(H95:N95)-MIN(H95:N95),IF(COUNT(H95:N95)=7,SUM(H95:N95)-MIN(H95:N95)-SMALL(H95:N95,2),SUM(H95:N95)))</f>
        <v>47</v>
      </c>
      <c r="P95">
        <f>COUNT(H95:N95)</f>
        <v>1</v>
      </c>
    </row>
    <row r="96" spans="1:18" hidden="1" x14ac:dyDescent="0.35">
      <c r="A96">
        <v>1</v>
      </c>
      <c r="C96" t="s">
        <v>534</v>
      </c>
      <c r="D96" t="s">
        <v>18</v>
      </c>
      <c r="E96" t="s">
        <v>12</v>
      </c>
      <c r="G96" s="1" t="s">
        <v>171</v>
      </c>
      <c r="O96">
        <f t="shared" ref="O96:O104" si="26">IF(COUNT(H96:N96)=6,SUM(H96:N96)-MIN(H96:N96),IF(COUNT(H96:N96)=7,SUM(H96:N96)-MIN(H96:N96)-SMALL(H96:N96,2),SUM(H96:N96)))</f>
        <v>0</v>
      </c>
      <c r="P96">
        <f t="shared" ref="P96:P104" si="27">COUNT(H96:N96)</f>
        <v>0</v>
      </c>
    </row>
    <row r="97" spans="1:19" hidden="1" x14ac:dyDescent="0.35">
      <c r="A97">
        <v>1</v>
      </c>
      <c r="C97" t="s">
        <v>633</v>
      </c>
      <c r="D97" t="s">
        <v>632</v>
      </c>
      <c r="E97" t="s">
        <v>56</v>
      </c>
      <c r="G97" s="1" t="s">
        <v>171</v>
      </c>
      <c r="O97">
        <f t="shared" si="26"/>
        <v>0</v>
      </c>
      <c r="P97">
        <f t="shared" si="27"/>
        <v>0</v>
      </c>
    </row>
    <row r="98" spans="1:19" hidden="1" x14ac:dyDescent="0.35">
      <c r="A98">
        <v>1</v>
      </c>
      <c r="C98" t="s">
        <v>634</v>
      </c>
      <c r="D98" t="s">
        <v>635</v>
      </c>
      <c r="E98" t="s">
        <v>56</v>
      </c>
      <c r="G98" s="1" t="s">
        <v>171</v>
      </c>
      <c r="O98">
        <f t="shared" si="26"/>
        <v>0</v>
      </c>
      <c r="P98">
        <f t="shared" si="27"/>
        <v>0</v>
      </c>
    </row>
    <row r="99" spans="1:19" hidden="1" x14ac:dyDescent="0.35">
      <c r="A99">
        <v>1</v>
      </c>
      <c r="C99" t="s">
        <v>535</v>
      </c>
      <c r="D99" t="s">
        <v>536</v>
      </c>
      <c r="E99" t="s">
        <v>240</v>
      </c>
      <c r="G99" s="1" t="s">
        <v>171</v>
      </c>
      <c r="O99">
        <f t="shared" si="26"/>
        <v>0</v>
      </c>
      <c r="P99">
        <f t="shared" si="27"/>
        <v>0</v>
      </c>
    </row>
    <row r="100" spans="1:19" hidden="1" x14ac:dyDescent="0.35">
      <c r="A100">
        <v>1</v>
      </c>
      <c r="C100" t="s">
        <v>636</v>
      </c>
      <c r="D100" t="s">
        <v>637</v>
      </c>
      <c r="E100" t="s">
        <v>56</v>
      </c>
      <c r="G100" s="1" t="s">
        <v>171</v>
      </c>
      <c r="O100">
        <f t="shared" si="26"/>
        <v>0</v>
      </c>
      <c r="P100">
        <f t="shared" si="27"/>
        <v>0</v>
      </c>
    </row>
    <row r="101" spans="1:19" hidden="1" x14ac:dyDescent="0.35">
      <c r="A101">
        <v>1</v>
      </c>
      <c r="C101" t="s">
        <v>568</v>
      </c>
      <c r="D101" t="s">
        <v>569</v>
      </c>
      <c r="E101" t="s">
        <v>23</v>
      </c>
      <c r="G101" s="1" t="s">
        <v>125</v>
      </c>
      <c r="O101">
        <f t="shared" si="26"/>
        <v>0</v>
      </c>
      <c r="P101">
        <f t="shared" si="27"/>
        <v>0</v>
      </c>
    </row>
    <row r="102" spans="1:19" hidden="1" x14ac:dyDescent="0.35">
      <c r="A102">
        <v>1</v>
      </c>
      <c r="C102" t="s">
        <v>551</v>
      </c>
      <c r="D102" t="s">
        <v>552</v>
      </c>
      <c r="E102" t="s">
        <v>240</v>
      </c>
      <c r="G102" s="1" t="s">
        <v>125</v>
      </c>
      <c r="O102">
        <f t="shared" si="26"/>
        <v>0</v>
      </c>
      <c r="P102">
        <f t="shared" si="27"/>
        <v>0</v>
      </c>
    </row>
    <row r="103" spans="1:19" hidden="1" x14ac:dyDescent="0.35">
      <c r="A103">
        <v>1</v>
      </c>
      <c r="C103" t="s">
        <v>553</v>
      </c>
      <c r="D103" t="s">
        <v>554</v>
      </c>
      <c r="E103" t="s">
        <v>555</v>
      </c>
      <c r="G103" s="1" t="s">
        <v>125</v>
      </c>
      <c r="O103">
        <f t="shared" si="26"/>
        <v>0</v>
      </c>
      <c r="P103">
        <f t="shared" si="27"/>
        <v>0</v>
      </c>
    </row>
    <row r="104" spans="1:19" hidden="1" x14ac:dyDescent="0.35">
      <c r="A104">
        <v>1</v>
      </c>
      <c r="C104" t="s">
        <v>338</v>
      </c>
      <c r="D104" t="s">
        <v>174</v>
      </c>
      <c r="E104" t="s">
        <v>555</v>
      </c>
      <c r="G104" s="1" t="s">
        <v>125</v>
      </c>
      <c r="O104">
        <f t="shared" si="26"/>
        <v>0</v>
      </c>
      <c r="P104">
        <f t="shared" si="27"/>
        <v>0</v>
      </c>
    </row>
    <row r="105" spans="1:19" x14ac:dyDescent="0.35">
      <c r="G105" s="1"/>
    </row>
    <row r="106" spans="1:19" x14ac:dyDescent="0.35">
      <c r="C106" t="s">
        <v>217</v>
      </c>
      <c r="G106" s="1"/>
    </row>
    <row r="107" spans="1:19" x14ac:dyDescent="0.35">
      <c r="A107" s="8">
        <f>A106+1</f>
        <v>1</v>
      </c>
      <c r="B107" s="8"/>
      <c r="C107" s="8" t="s">
        <v>291</v>
      </c>
      <c r="D107" s="8" t="s">
        <v>277</v>
      </c>
      <c r="E107" s="8" t="s">
        <v>240</v>
      </c>
      <c r="F107" s="8"/>
      <c r="G107" s="9" t="s">
        <v>160</v>
      </c>
      <c r="H107" s="8"/>
      <c r="I107" s="8">
        <v>50</v>
      </c>
      <c r="J107" s="8">
        <v>44</v>
      </c>
      <c r="K107" s="8">
        <v>50</v>
      </c>
      <c r="L107" s="8">
        <v>50</v>
      </c>
      <c r="M107" s="8">
        <v>44</v>
      </c>
      <c r="N107" s="8">
        <v>47</v>
      </c>
      <c r="O107" s="8">
        <f t="shared" ref="O107:O119" si="28">IF(COUNT(H107:N107)=6,SUM(H107:N107)-MIN(H107:N107),IF(COUNT(H107:N107)=7,SUM(H107:N107)-MIN(H107:N107)-SMALL(H107:N107,2),SUM(H107:N107)))</f>
        <v>241</v>
      </c>
      <c r="P107" s="3">
        <f t="shared" ref="P107:P137" si="29">COUNT(H107:N107)</f>
        <v>6</v>
      </c>
      <c r="R107" s="16" t="s">
        <v>780</v>
      </c>
    </row>
    <row r="108" spans="1:19" x14ac:dyDescent="0.35">
      <c r="A108" s="10">
        <v>2</v>
      </c>
      <c r="B108" s="10"/>
      <c r="C108" s="12" t="s">
        <v>424</v>
      </c>
      <c r="D108" s="12" t="s">
        <v>425</v>
      </c>
      <c r="E108" s="12" t="s">
        <v>15</v>
      </c>
      <c r="F108" s="12"/>
      <c r="G108" s="13" t="s">
        <v>160</v>
      </c>
      <c r="H108" s="12"/>
      <c r="I108" s="12">
        <v>44</v>
      </c>
      <c r="J108" s="12">
        <v>50</v>
      </c>
      <c r="K108" s="12">
        <v>38</v>
      </c>
      <c r="L108" s="12">
        <v>44</v>
      </c>
      <c r="M108" s="12">
        <v>47</v>
      </c>
      <c r="N108" s="12">
        <v>50</v>
      </c>
      <c r="O108" s="12">
        <f t="shared" si="28"/>
        <v>235</v>
      </c>
      <c r="P108">
        <f t="shared" si="29"/>
        <v>6</v>
      </c>
      <c r="R108" s="16" t="s">
        <v>780</v>
      </c>
    </row>
    <row r="109" spans="1:19" x14ac:dyDescent="0.35">
      <c r="A109" s="12">
        <f>A108+1</f>
        <v>3</v>
      </c>
      <c r="B109" s="12"/>
      <c r="C109" s="10" t="s">
        <v>527</v>
      </c>
      <c r="D109" s="10" t="s">
        <v>423</v>
      </c>
      <c r="E109" s="10" t="s">
        <v>15</v>
      </c>
      <c r="F109" s="10"/>
      <c r="G109" s="11" t="s">
        <v>160</v>
      </c>
      <c r="H109" s="10"/>
      <c r="I109" s="10">
        <v>41</v>
      </c>
      <c r="J109" s="10">
        <v>47</v>
      </c>
      <c r="K109" s="10">
        <v>41</v>
      </c>
      <c r="L109" s="10">
        <v>47</v>
      </c>
      <c r="M109" s="10">
        <v>50</v>
      </c>
      <c r="N109" s="10">
        <v>44</v>
      </c>
      <c r="O109" s="10">
        <f t="shared" si="28"/>
        <v>229</v>
      </c>
      <c r="P109" s="6">
        <f t="shared" si="29"/>
        <v>6</v>
      </c>
      <c r="R109" s="16" t="s">
        <v>780</v>
      </c>
    </row>
    <row r="110" spans="1:19" x14ac:dyDescent="0.35">
      <c r="A110" s="10">
        <v>4</v>
      </c>
      <c r="B110" s="10"/>
      <c r="C110" s="10" t="s">
        <v>417</v>
      </c>
      <c r="D110" s="10" t="s">
        <v>18</v>
      </c>
      <c r="E110" s="10" t="s">
        <v>12</v>
      </c>
      <c r="F110" s="10"/>
      <c r="G110" s="11" t="s">
        <v>160</v>
      </c>
      <c r="H110" s="10"/>
      <c r="I110" s="10">
        <v>47</v>
      </c>
      <c r="J110" s="10">
        <v>38</v>
      </c>
      <c r="K110" s="10">
        <v>43</v>
      </c>
      <c r="L110" s="10">
        <v>41</v>
      </c>
      <c r="M110" s="10">
        <v>35</v>
      </c>
      <c r="N110" s="10"/>
      <c r="O110" s="10">
        <f t="shared" si="28"/>
        <v>204</v>
      </c>
      <c r="P110">
        <f t="shared" si="29"/>
        <v>5</v>
      </c>
      <c r="S110" s="16" t="s">
        <v>781</v>
      </c>
    </row>
    <row r="111" spans="1:19" x14ac:dyDescent="0.35">
      <c r="A111" s="10">
        <f t="shared" ref="A111:A137" si="30">A110+1</f>
        <v>5</v>
      </c>
      <c r="B111" s="10"/>
      <c r="C111" s="10" t="s">
        <v>449</v>
      </c>
      <c r="D111" s="10" t="s">
        <v>450</v>
      </c>
      <c r="E111" s="10" t="s">
        <v>451</v>
      </c>
      <c r="F111" s="10"/>
      <c r="G111" s="11" t="s">
        <v>160</v>
      </c>
      <c r="H111" s="10"/>
      <c r="I111" s="10">
        <v>35</v>
      </c>
      <c r="J111" s="10">
        <v>32</v>
      </c>
      <c r="K111" s="10">
        <v>35</v>
      </c>
      <c r="L111" s="10">
        <v>38</v>
      </c>
      <c r="M111" s="10">
        <v>38</v>
      </c>
      <c r="N111" s="10">
        <v>41</v>
      </c>
      <c r="O111" s="10">
        <f t="shared" si="28"/>
        <v>187</v>
      </c>
      <c r="P111">
        <f t="shared" si="29"/>
        <v>6</v>
      </c>
      <c r="R111" s="16" t="s">
        <v>780</v>
      </c>
    </row>
    <row r="112" spans="1:19" x14ac:dyDescent="0.35">
      <c r="A112" s="10">
        <f t="shared" si="30"/>
        <v>6</v>
      </c>
      <c r="B112" s="10"/>
      <c r="C112" s="10" t="s">
        <v>421</v>
      </c>
      <c r="D112" s="10" t="s">
        <v>19</v>
      </c>
      <c r="E112" s="10" t="s">
        <v>20</v>
      </c>
      <c r="F112" s="10"/>
      <c r="G112" s="11" t="s">
        <v>160</v>
      </c>
      <c r="H112" s="10"/>
      <c r="I112" s="10">
        <v>32</v>
      </c>
      <c r="J112" s="10">
        <v>30</v>
      </c>
      <c r="K112" s="10">
        <v>47</v>
      </c>
      <c r="L112" s="10">
        <v>35</v>
      </c>
      <c r="M112" s="10"/>
      <c r="N112" s="10"/>
      <c r="O112" s="10">
        <f t="shared" si="28"/>
        <v>144</v>
      </c>
      <c r="P112">
        <f t="shared" si="29"/>
        <v>4</v>
      </c>
      <c r="S112" s="16" t="s">
        <v>781</v>
      </c>
    </row>
    <row r="113" spans="1:19" x14ac:dyDescent="0.35">
      <c r="A113" s="10">
        <f t="shared" si="30"/>
        <v>7</v>
      </c>
      <c r="B113" s="10"/>
      <c r="C113" s="10" t="s">
        <v>427</v>
      </c>
      <c r="D113" s="10" t="s">
        <v>428</v>
      </c>
      <c r="E113" s="10" t="s">
        <v>429</v>
      </c>
      <c r="F113" s="10"/>
      <c r="G113" s="11" t="s">
        <v>160</v>
      </c>
      <c r="H113" s="10"/>
      <c r="I113" s="10">
        <v>30</v>
      </c>
      <c r="J113" s="10">
        <v>35</v>
      </c>
      <c r="K113" s="10"/>
      <c r="L113" s="10"/>
      <c r="M113" s="10">
        <v>35</v>
      </c>
      <c r="N113" s="10">
        <v>38</v>
      </c>
      <c r="O113" s="10">
        <f t="shared" si="28"/>
        <v>138</v>
      </c>
      <c r="P113">
        <f t="shared" si="29"/>
        <v>4</v>
      </c>
      <c r="R113" s="16" t="s">
        <v>780</v>
      </c>
    </row>
    <row r="114" spans="1:19" x14ac:dyDescent="0.35">
      <c r="A114" s="10">
        <f t="shared" si="30"/>
        <v>8</v>
      </c>
      <c r="B114" s="10"/>
      <c r="C114" s="10" t="s">
        <v>418</v>
      </c>
      <c r="D114" s="10" t="s">
        <v>276</v>
      </c>
      <c r="E114" s="10" t="s">
        <v>15</v>
      </c>
      <c r="F114" s="10"/>
      <c r="G114" s="11" t="s">
        <v>160</v>
      </c>
      <c r="H114" s="10"/>
      <c r="I114" s="10">
        <v>38</v>
      </c>
      <c r="J114" s="10">
        <v>41</v>
      </c>
      <c r="K114" s="10"/>
      <c r="L114" s="10"/>
      <c r="M114" s="10">
        <v>41</v>
      </c>
      <c r="N114" s="10"/>
      <c r="O114" s="10">
        <f t="shared" si="28"/>
        <v>120</v>
      </c>
      <c r="P114">
        <f t="shared" si="29"/>
        <v>3</v>
      </c>
      <c r="S114" s="16" t="s">
        <v>781</v>
      </c>
    </row>
    <row r="115" spans="1:19" x14ac:dyDescent="0.35">
      <c r="A115">
        <f t="shared" si="30"/>
        <v>9</v>
      </c>
      <c r="C115" t="s">
        <v>556</v>
      </c>
      <c r="D115" t="s">
        <v>557</v>
      </c>
      <c r="E115" t="s">
        <v>240</v>
      </c>
      <c r="G115" s="1" t="s">
        <v>160</v>
      </c>
      <c r="K115">
        <v>32</v>
      </c>
      <c r="L115">
        <v>32</v>
      </c>
      <c r="O115">
        <f t="shared" si="28"/>
        <v>64</v>
      </c>
      <c r="P115">
        <f t="shared" si="29"/>
        <v>2</v>
      </c>
    </row>
    <row r="116" spans="1:19" x14ac:dyDescent="0.35">
      <c r="A116">
        <f t="shared" si="30"/>
        <v>10</v>
      </c>
      <c r="C116" t="s">
        <v>593</v>
      </c>
      <c r="D116" t="s">
        <v>594</v>
      </c>
      <c r="E116" t="s">
        <v>595</v>
      </c>
      <c r="G116" s="1" t="s">
        <v>160</v>
      </c>
      <c r="I116">
        <v>26</v>
      </c>
      <c r="L116">
        <v>30</v>
      </c>
      <c r="O116">
        <f t="shared" si="28"/>
        <v>56</v>
      </c>
      <c r="P116">
        <f t="shared" si="29"/>
        <v>2</v>
      </c>
    </row>
    <row r="117" spans="1:19" x14ac:dyDescent="0.35">
      <c r="A117">
        <f t="shared" si="30"/>
        <v>11</v>
      </c>
      <c r="C117" t="s">
        <v>509</v>
      </c>
      <c r="D117" t="s">
        <v>510</v>
      </c>
      <c r="E117" t="s">
        <v>193</v>
      </c>
      <c r="G117" s="1" t="s">
        <v>160</v>
      </c>
      <c r="N117">
        <v>35</v>
      </c>
      <c r="O117">
        <f t="shared" ref="O117" si="31">IF(COUNT(H117:N117)=6,SUM(H117:N117)-MIN(H117:N117),IF(COUNT(H117:N117)=7,SUM(H117:N117)-MIN(H117:N117)-SMALL(H117:N117,2),SUM(H117:N117)))</f>
        <v>35</v>
      </c>
      <c r="P117">
        <f t="shared" ref="P117" si="32">COUNT(H117:N117)</f>
        <v>1</v>
      </c>
    </row>
    <row r="118" spans="1:19" x14ac:dyDescent="0.35">
      <c r="A118">
        <f t="shared" si="30"/>
        <v>12</v>
      </c>
      <c r="C118" t="s">
        <v>469</v>
      </c>
      <c r="D118" t="s">
        <v>470</v>
      </c>
      <c r="E118" t="s">
        <v>32</v>
      </c>
      <c r="G118" s="1" t="s">
        <v>160</v>
      </c>
      <c r="M118">
        <v>30</v>
      </c>
      <c r="O118">
        <f t="shared" si="28"/>
        <v>30</v>
      </c>
      <c r="P118">
        <f t="shared" si="29"/>
        <v>1</v>
      </c>
    </row>
    <row r="119" spans="1:19" x14ac:dyDescent="0.35">
      <c r="A119">
        <f t="shared" si="30"/>
        <v>13</v>
      </c>
      <c r="C119" t="s">
        <v>416</v>
      </c>
      <c r="D119" t="s">
        <v>302</v>
      </c>
      <c r="E119" t="s">
        <v>20</v>
      </c>
      <c r="G119" s="1" t="s">
        <v>160</v>
      </c>
      <c r="I119">
        <v>28</v>
      </c>
      <c r="O119">
        <f t="shared" si="28"/>
        <v>28</v>
      </c>
      <c r="P119">
        <f t="shared" si="29"/>
        <v>1</v>
      </c>
    </row>
    <row r="120" spans="1:19" hidden="1" x14ac:dyDescent="0.35">
      <c r="A120">
        <f t="shared" si="30"/>
        <v>14</v>
      </c>
      <c r="C120" t="s">
        <v>419</v>
      </c>
      <c r="D120" t="s">
        <v>420</v>
      </c>
      <c r="E120" t="s">
        <v>9</v>
      </c>
      <c r="G120" s="1" t="s">
        <v>160</v>
      </c>
      <c r="O120">
        <f t="shared" ref="O120:O137" si="33">IF(COUNT(H120:N120)=6,SUM(H120:N120)-MIN(H120:N120),IF(COUNT(H120:N120)=7,SUM(H120:N120)-MIN(H120:N120)-SMALL(H120:N120,2),SUM(H120:N120)))</f>
        <v>0</v>
      </c>
      <c r="P120">
        <f t="shared" si="29"/>
        <v>0</v>
      </c>
    </row>
    <row r="121" spans="1:19" hidden="1" x14ac:dyDescent="0.35">
      <c r="A121">
        <f t="shared" si="30"/>
        <v>15</v>
      </c>
      <c r="C121" t="s">
        <v>489</v>
      </c>
      <c r="D121" t="s">
        <v>490</v>
      </c>
      <c r="E121" t="s">
        <v>12</v>
      </c>
      <c r="G121" s="1" t="s">
        <v>160</v>
      </c>
      <c r="O121">
        <f t="shared" si="33"/>
        <v>0</v>
      </c>
      <c r="P121">
        <f t="shared" si="29"/>
        <v>0</v>
      </c>
    </row>
    <row r="122" spans="1:19" hidden="1" x14ac:dyDescent="0.35">
      <c r="A122">
        <f t="shared" si="30"/>
        <v>16</v>
      </c>
      <c r="C122" t="s">
        <v>491</v>
      </c>
      <c r="D122" t="s">
        <v>492</v>
      </c>
      <c r="E122" t="s">
        <v>9</v>
      </c>
      <c r="G122" s="1" t="s">
        <v>160</v>
      </c>
      <c r="O122">
        <f t="shared" si="33"/>
        <v>0</v>
      </c>
      <c r="P122">
        <f t="shared" si="29"/>
        <v>0</v>
      </c>
    </row>
    <row r="123" spans="1:19" hidden="1" x14ac:dyDescent="0.35">
      <c r="A123">
        <f t="shared" si="30"/>
        <v>17</v>
      </c>
      <c r="C123" t="s">
        <v>471</v>
      </c>
      <c r="D123" t="s">
        <v>22</v>
      </c>
      <c r="E123" t="s">
        <v>23</v>
      </c>
      <c r="G123" s="1" t="s">
        <v>160</v>
      </c>
      <c r="O123">
        <f t="shared" si="33"/>
        <v>0</v>
      </c>
      <c r="P123">
        <f t="shared" si="29"/>
        <v>0</v>
      </c>
    </row>
    <row r="124" spans="1:19" hidden="1" x14ac:dyDescent="0.35">
      <c r="A124">
        <f t="shared" si="30"/>
        <v>18</v>
      </c>
      <c r="C124" t="s">
        <v>426</v>
      </c>
      <c r="D124" t="s">
        <v>236</v>
      </c>
      <c r="E124" t="s">
        <v>9</v>
      </c>
      <c r="G124" s="1" t="s">
        <v>160</v>
      </c>
      <c r="O124">
        <f t="shared" si="33"/>
        <v>0</v>
      </c>
      <c r="P124">
        <f t="shared" si="29"/>
        <v>0</v>
      </c>
    </row>
    <row r="125" spans="1:19" hidden="1" x14ac:dyDescent="0.35">
      <c r="A125">
        <f t="shared" si="30"/>
        <v>19</v>
      </c>
      <c r="C125" t="s">
        <v>430</v>
      </c>
      <c r="D125" t="s">
        <v>169</v>
      </c>
      <c r="E125" t="s">
        <v>9</v>
      </c>
      <c r="G125" s="1" t="s">
        <v>160</v>
      </c>
      <c r="O125">
        <f t="shared" si="33"/>
        <v>0</v>
      </c>
      <c r="P125">
        <f t="shared" si="29"/>
        <v>0</v>
      </c>
    </row>
    <row r="126" spans="1:19" hidden="1" x14ac:dyDescent="0.35">
      <c r="A126">
        <f t="shared" si="30"/>
        <v>20</v>
      </c>
      <c r="C126" t="s">
        <v>549</v>
      </c>
      <c r="D126" t="s">
        <v>550</v>
      </c>
      <c r="E126" t="s">
        <v>240</v>
      </c>
      <c r="G126" s="1" t="s">
        <v>160</v>
      </c>
      <c r="O126">
        <f t="shared" si="33"/>
        <v>0</v>
      </c>
      <c r="P126">
        <f t="shared" si="29"/>
        <v>0</v>
      </c>
    </row>
    <row r="127" spans="1:19" hidden="1" x14ac:dyDescent="0.35">
      <c r="A127">
        <f t="shared" si="30"/>
        <v>21</v>
      </c>
      <c r="C127" t="s">
        <v>422</v>
      </c>
      <c r="D127" t="s">
        <v>271</v>
      </c>
      <c r="E127" t="s">
        <v>9</v>
      </c>
      <c r="G127" s="1" t="s">
        <v>160</v>
      </c>
      <c r="O127">
        <f t="shared" si="33"/>
        <v>0</v>
      </c>
      <c r="P127">
        <f t="shared" si="29"/>
        <v>0</v>
      </c>
    </row>
    <row r="128" spans="1:19" hidden="1" x14ac:dyDescent="0.35">
      <c r="A128">
        <f t="shared" si="30"/>
        <v>22</v>
      </c>
      <c r="C128" t="s">
        <v>571</v>
      </c>
      <c r="D128" t="s">
        <v>21</v>
      </c>
      <c r="E128" t="s">
        <v>15</v>
      </c>
      <c r="G128" s="1" t="s">
        <v>160</v>
      </c>
      <c r="O128">
        <f t="shared" si="33"/>
        <v>0</v>
      </c>
      <c r="P128">
        <f t="shared" si="29"/>
        <v>0</v>
      </c>
    </row>
    <row r="129" spans="1:18" hidden="1" x14ac:dyDescent="0.35">
      <c r="A129">
        <f t="shared" si="30"/>
        <v>23</v>
      </c>
      <c r="C129" t="s">
        <v>558</v>
      </c>
      <c r="D129" t="s">
        <v>559</v>
      </c>
      <c r="E129" t="s">
        <v>20</v>
      </c>
      <c r="G129" s="1" t="s">
        <v>160</v>
      </c>
      <c r="O129">
        <f t="shared" si="33"/>
        <v>0</v>
      </c>
      <c r="P129">
        <f t="shared" si="29"/>
        <v>0</v>
      </c>
    </row>
    <row r="130" spans="1:18" hidden="1" x14ac:dyDescent="0.35">
      <c r="A130">
        <f t="shared" si="30"/>
        <v>24</v>
      </c>
      <c r="C130" t="s">
        <v>508</v>
      </c>
      <c r="D130" t="s">
        <v>341</v>
      </c>
      <c r="E130" t="s">
        <v>56</v>
      </c>
      <c r="G130" s="1" t="s">
        <v>160</v>
      </c>
      <c r="O130">
        <f t="shared" si="33"/>
        <v>0</v>
      </c>
      <c r="P130">
        <f t="shared" si="29"/>
        <v>0</v>
      </c>
    </row>
    <row r="131" spans="1:18" hidden="1" x14ac:dyDescent="0.35">
      <c r="A131">
        <f t="shared" si="30"/>
        <v>25</v>
      </c>
      <c r="C131" t="s">
        <v>511</v>
      </c>
      <c r="D131" t="s">
        <v>512</v>
      </c>
      <c r="E131" t="s">
        <v>98</v>
      </c>
      <c r="G131" s="1" t="s">
        <v>160</v>
      </c>
      <c r="O131">
        <f t="shared" si="33"/>
        <v>0</v>
      </c>
      <c r="P131">
        <f t="shared" si="29"/>
        <v>0</v>
      </c>
    </row>
    <row r="132" spans="1:18" hidden="1" x14ac:dyDescent="0.35">
      <c r="A132">
        <f t="shared" si="30"/>
        <v>26</v>
      </c>
      <c r="C132" t="s">
        <v>482</v>
      </c>
      <c r="D132" t="s">
        <v>483</v>
      </c>
      <c r="E132" t="s">
        <v>240</v>
      </c>
      <c r="G132" s="1" t="s">
        <v>160</v>
      </c>
      <c r="O132">
        <f t="shared" si="33"/>
        <v>0</v>
      </c>
      <c r="P132">
        <f t="shared" si="29"/>
        <v>0</v>
      </c>
    </row>
    <row r="133" spans="1:18" hidden="1" x14ac:dyDescent="0.35">
      <c r="A133">
        <f t="shared" si="30"/>
        <v>27</v>
      </c>
      <c r="C133" t="s">
        <v>509</v>
      </c>
      <c r="D133" t="s">
        <v>510</v>
      </c>
      <c r="E133" t="s">
        <v>193</v>
      </c>
      <c r="G133" s="1" t="s">
        <v>160</v>
      </c>
      <c r="O133">
        <f t="shared" si="33"/>
        <v>0</v>
      </c>
      <c r="P133">
        <f t="shared" si="29"/>
        <v>0</v>
      </c>
    </row>
    <row r="134" spans="1:18" hidden="1" x14ac:dyDescent="0.35">
      <c r="A134">
        <f t="shared" si="30"/>
        <v>28</v>
      </c>
      <c r="C134" t="s">
        <v>472</v>
      </c>
      <c r="D134" t="s">
        <v>473</v>
      </c>
      <c r="E134" t="s">
        <v>20</v>
      </c>
      <c r="G134" s="1" t="s">
        <v>160</v>
      </c>
      <c r="O134">
        <f t="shared" si="33"/>
        <v>0</v>
      </c>
      <c r="P134">
        <f t="shared" si="29"/>
        <v>0</v>
      </c>
    </row>
    <row r="135" spans="1:18" hidden="1" x14ac:dyDescent="0.35">
      <c r="A135">
        <f t="shared" si="30"/>
        <v>29</v>
      </c>
      <c r="C135" t="s">
        <v>474</v>
      </c>
      <c r="D135" t="s">
        <v>475</v>
      </c>
      <c r="E135" t="s">
        <v>476</v>
      </c>
      <c r="G135" s="1" t="s">
        <v>160</v>
      </c>
      <c r="O135">
        <f t="shared" si="33"/>
        <v>0</v>
      </c>
      <c r="P135">
        <f t="shared" si="29"/>
        <v>0</v>
      </c>
    </row>
    <row r="136" spans="1:18" hidden="1" x14ac:dyDescent="0.35">
      <c r="A136">
        <f t="shared" si="30"/>
        <v>30</v>
      </c>
      <c r="C136" t="s">
        <v>493</v>
      </c>
      <c r="D136" t="s">
        <v>494</v>
      </c>
      <c r="E136" t="s">
        <v>32</v>
      </c>
      <c r="G136" s="1" t="s">
        <v>160</v>
      </c>
      <c r="O136">
        <f t="shared" si="33"/>
        <v>0</v>
      </c>
      <c r="P136">
        <f t="shared" si="29"/>
        <v>0</v>
      </c>
    </row>
    <row r="137" spans="1:18" hidden="1" x14ac:dyDescent="0.35">
      <c r="A137">
        <f t="shared" si="30"/>
        <v>31</v>
      </c>
      <c r="C137" t="s">
        <v>477</v>
      </c>
      <c r="D137" t="s">
        <v>478</v>
      </c>
      <c r="E137" t="s">
        <v>159</v>
      </c>
      <c r="G137" s="1" t="s">
        <v>160</v>
      </c>
      <c r="O137">
        <f t="shared" si="33"/>
        <v>0</v>
      </c>
      <c r="P137">
        <f t="shared" si="29"/>
        <v>0</v>
      </c>
    </row>
    <row r="138" spans="1:18" x14ac:dyDescent="0.35">
      <c r="G138" s="1"/>
    </row>
    <row r="139" spans="1:18" x14ac:dyDescent="0.35">
      <c r="C139" t="s">
        <v>657</v>
      </c>
    </row>
    <row r="140" spans="1:18" x14ac:dyDescent="0.35">
      <c r="A140" s="10">
        <f t="shared" ref="A140:A146" si="34">A139+1</f>
        <v>1</v>
      </c>
      <c r="B140" s="10"/>
      <c r="C140" s="8" t="s">
        <v>363</v>
      </c>
      <c r="D140" s="8" t="s">
        <v>24</v>
      </c>
      <c r="E140" s="8" t="s">
        <v>32</v>
      </c>
      <c r="F140" s="8"/>
      <c r="G140" s="8" t="s">
        <v>656</v>
      </c>
      <c r="H140" s="8"/>
      <c r="I140" s="8">
        <v>41</v>
      </c>
      <c r="J140" s="8">
        <v>41</v>
      </c>
      <c r="K140" s="8">
        <v>41</v>
      </c>
      <c r="L140" s="8">
        <v>47</v>
      </c>
      <c r="M140" s="8">
        <v>44</v>
      </c>
      <c r="N140" s="8">
        <v>47</v>
      </c>
      <c r="O140" s="8">
        <f t="shared" ref="O140:O149" si="35">IF(COUNT(H140:N140)=6,SUM(H140:N140)-MIN(H140:N140),IF(COUNT(H140:N140)=7,SUM(H140:N140)-MIN(H140:N140)-SMALL(H140:N140,2),SUM(H140:N140)))</f>
        <v>220</v>
      </c>
      <c r="P140" s="8">
        <f t="shared" ref="P140:P149" si="36">COUNT(H140:N140)</f>
        <v>6</v>
      </c>
      <c r="Q140" s="10"/>
      <c r="R140" s="16" t="s">
        <v>780</v>
      </c>
    </row>
    <row r="141" spans="1:18" x14ac:dyDescent="0.35">
      <c r="A141" s="10">
        <f t="shared" si="34"/>
        <v>2</v>
      </c>
      <c r="B141" s="10"/>
      <c r="C141" s="10" t="s">
        <v>397</v>
      </c>
      <c r="D141" s="10" t="s">
        <v>398</v>
      </c>
      <c r="E141" s="10" t="s">
        <v>12</v>
      </c>
      <c r="F141" s="10"/>
      <c r="G141" s="10" t="s">
        <v>656</v>
      </c>
      <c r="H141" s="10"/>
      <c r="I141" s="10">
        <v>50</v>
      </c>
      <c r="J141" s="10"/>
      <c r="K141" s="10">
        <v>44</v>
      </c>
      <c r="L141" s="10">
        <v>50</v>
      </c>
      <c r="M141" s="10">
        <v>50</v>
      </c>
      <c r="N141" s="10"/>
      <c r="O141" s="10">
        <f t="shared" si="35"/>
        <v>194</v>
      </c>
      <c r="P141" s="10">
        <f t="shared" si="36"/>
        <v>4</v>
      </c>
      <c r="Q141" s="10"/>
      <c r="R141" s="16" t="s">
        <v>780</v>
      </c>
    </row>
    <row r="142" spans="1:18" x14ac:dyDescent="0.35">
      <c r="A142" s="10">
        <f t="shared" si="34"/>
        <v>3</v>
      </c>
      <c r="B142" s="10"/>
      <c r="C142" s="10" t="s">
        <v>375</v>
      </c>
      <c r="D142" s="10" t="s">
        <v>358</v>
      </c>
      <c r="E142" s="10" t="s">
        <v>16</v>
      </c>
      <c r="F142" s="10"/>
      <c r="G142" s="10" t="s">
        <v>656</v>
      </c>
      <c r="H142" s="10"/>
      <c r="I142" s="10"/>
      <c r="J142" s="10">
        <v>50</v>
      </c>
      <c r="K142" s="10">
        <v>50</v>
      </c>
      <c r="L142" s="10"/>
      <c r="M142" s="10">
        <v>47</v>
      </c>
      <c r="N142" s="10"/>
      <c r="O142" s="10">
        <f t="shared" si="35"/>
        <v>147</v>
      </c>
      <c r="P142" s="10">
        <f t="shared" si="36"/>
        <v>3</v>
      </c>
      <c r="Q142" s="10"/>
      <c r="R142" s="16" t="s">
        <v>780</v>
      </c>
    </row>
    <row r="143" spans="1:18" x14ac:dyDescent="0.35">
      <c r="A143" s="10">
        <f t="shared" si="34"/>
        <v>4</v>
      </c>
      <c r="B143" s="10"/>
      <c r="C143" s="10" t="s">
        <v>360</v>
      </c>
      <c r="D143" s="10" t="s">
        <v>361</v>
      </c>
      <c r="E143" s="10" t="s">
        <v>32</v>
      </c>
      <c r="F143" s="10"/>
      <c r="G143" s="10" t="s">
        <v>656</v>
      </c>
      <c r="H143" s="10"/>
      <c r="I143" s="10">
        <v>47</v>
      </c>
      <c r="J143" s="10">
        <v>38</v>
      </c>
      <c r="K143" s="10">
        <v>47</v>
      </c>
      <c r="L143" s="10"/>
      <c r="M143" s="10"/>
      <c r="N143" s="10"/>
      <c r="O143" s="10">
        <f t="shared" si="35"/>
        <v>132</v>
      </c>
      <c r="P143" s="10">
        <f t="shared" si="36"/>
        <v>3</v>
      </c>
      <c r="Q143" s="10"/>
      <c r="R143" s="16" t="s">
        <v>780</v>
      </c>
    </row>
    <row r="144" spans="1:18" x14ac:dyDescent="0.35">
      <c r="A144">
        <f t="shared" si="34"/>
        <v>5</v>
      </c>
      <c r="C144" t="s">
        <v>27</v>
      </c>
      <c r="D144" t="s">
        <v>763</v>
      </c>
      <c r="E144" t="s">
        <v>769</v>
      </c>
      <c r="G144" t="s">
        <v>656</v>
      </c>
      <c r="N144">
        <v>50</v>
      </c>
      <c r="O144">
        <f t="shared" ref="O144" si="37">IF(COUNT(H144:N144)=6,SUM(H144:N144)-MIN(H144:N144),IF(COUNT(H144:N144)=7,SUM(H144:N144)-MIN(H144:N144)-SMALL(H144:N144,2),SUM(H144:N144)))</f>
        <v>50</v>
      </c>
      <c r="P144">
        <f t="shared" ref="P144" si="38">COUNT(H144:N144)</f>
        <v>1</v>
      </c>
    </row>
    <row r="145" spans="1:16" x14ac:dyDescent="0.35">
      <c r="A145">
        <f t="shared" si="34"/>
        <v>6</v>
      </c>
      <c r="C145" t="s">
        <v>399</v>
      </c>
      <c r="D145" t="s">
        <v>400</v>
      </c>
      <c r="E145" t="s">
        <v>12</v>
      </c>
      <c r="G145" t="s">
        <v>656</v>
      </c>
      <c r="J145">
        <v>47</v>
      </c>
      <c r="O145">
        <f t="shared" si="35"/>
        <v>47</v>
      </c>
      <c r="P145">
        <f t="shared" si="36"/>
        <v>1</v>
      </c>
    </row>
    <row r="146" spans="1:16" x14ac:dyDescent="0.35">
      <c r="A146">
        <f t="shared" si="34"/>
        <v>7</v>
      </c>
      <c r="C146" t="s">
        <v>362</v>
      </c>
      <c r="D146" t="s">
        <v>25</v>
      </c>
      <c r="E146" t="s">
        <v>37</v>
      </c>
      <c r="G146" t="s">
        <v>656</v>
      </c>
      <c r="J146">
        <v>44</v>
      </c>
      <c r="O146">
        <f t="shared" si="35"/>
        <v>44</v>
      </c>
      <c r="P146">
        <f t="shared" si="36"/>
        <v>1</v>
      </c>
    </row>
    <row r="147" spans="1:16" x14ac:dyDescent="0.35">
      <c r="A147">
        <v>7</v>
      </c>
      <c r="C147" t="s">
        <v>770</v>
      </c>
      <c r="D147" t="s">
        <v>764</v>
      </c>
      <c r="E147" t="s">
        <v>769</v>
      </c>
      <c r="G147" t="s">
        <v>656</v>
      </c>
      <c r="N147">
        <v>44</v>
      </c>
      <c r="O147">
        <f t="shared" ref="O147:O148" si="39">IF(COUNT(H147:N147)=6,SUM(H147:N147)-MIN(H147:N147),IF(COUNT(H147:N147)=7,SUM(H147:N147)-MIN(H147:N147)-SMALL(H147:N147,2),SUM(H147:N147)))</f>
        <v>44</v>
      </c>
      <c r="P147">
        <f t="shared" ref="P147:P148" si="40">COUNT(H147:N147)</f>
        <v>1</v>
      </c>
    </row>
    <row r="148" spans="1:16" x14ac:dyDescent="0.35">
      <c r="A148">
        <f>A145+1</f>
        <v>7</v>
      </c>
      <c r="C148" t="s">
        <v>359</v>
      </c>
      <c r="D148" t="s">
        <v>29</v>
      </c>
      <c r="E148" t="s">
        <v>15</v>
      </c>
      <c r="G148" t="s">
        <v>656</v>
      </c>
      <c r="I148">
        <v>44</v>
      </c>
      <c r="O148">
        <f t="shared" si="39"/>
        <v>44</v>
      </c>
      <c r="P148">
        <f t="shared" si="40"/>
        <v>1</v>
      </c>
    </row>
    <row r="149" spans="1:16" x14ac:dyDescent="0.35">
      <c r="A149">
        <f>A146+1</f>
        <v>8</v>
      </c>
      <c r="C149" t="s">
        <v>771</v>
      </c>
      <c r="D149" t="s">
        <v>765</v>
      </c>
      <c r="E149" t="s">
        <v>772</v>
      </c>
      <c r="G149" t="s">
        <v>656</v>
      </c>
      <c r="N149">
        <v>41</v>
      </c>
      <c r="O149">
        <f t="shared" si="35"/>
        <v>41</v>
      </c>
      <c r="P149">
        <f t="shared" si="36"/>
        <v>1</v>
      </c>
    </row>
    <row r="150" spans="1:16" hidden="1" x14ac:dyDescent="0.35">
      <c r="A150">
        <f t="shared" ref="A150:A155" si="41">A149+1</f>
        <v>9</v>
      </c>
      <c r="C150" t="s">
        <v>365</v>
      </c>
      <c r="D150" t="s">
        <v>366</v>
      </c>
      <c r="E150" t="s">
        <v>583</v>
      </c>
      <c r="G150" t="s">
        <v>656</v>
      </c>
      <c r="O150">
        <f t="shared" ref="O150:O155" si="42">IF(COUNT(H150:N150)=6,SUM(H150:N150)-MIN(H150:N150),IF(COUNT(H150:N150)=7,SUM(H150:N150)-MIN(H150:N150)-SMALL(H150:N150,2),SUM(H150:N150)))</f>
        <v>0</v>
      </c>
      <c r="P150">
        <f t="shared" ref="P150:P155" si="43">COUNT(H150:N150)</f>
        <v>0</v>
      </c>
    </row>
    <row r="151" spans="1:16" hidden="1" x14ac:dyDescent="0.35">
      <c r="A151">
        <f t="shared" si="41"/>
        <v>10</v>
      </c>
      <c r="C151" t="s">
        <v>381</v>
      </c>
      <c r="D151" t="s">
        <v>382</v>
      </c>
      <c r="E151" t="s">
        <v>583</v>
      </c>
      <c r="G151" t="s">
        <v>656</v>
      </c>
      <c r="O151">
        <f t="shared" si="42"/>
        <v>0</v>
      </c>
      <c r="P151">
        <f t="shared" si="43"/>
        <v>0</v>
      </c>
    </row>
    <row r="152" spans="1:16" hidden="1" x14ac:dyDescent="0.35">
      <c r="A152">
        <f t="shared" si="41"/>
        <v>11</v>
      </c>
      <c r="C152" t="s">
        <v>406</v>
      </c>
      <c r="D152" t="s">
        <v>407</v>
      </c>
      <c r="E152" t="s">
        <v>240</v>
      </c>
      <c r="G152" t="s">
        <v>656</v>
      </c>
      <c r="O152">
        <f t="shared" si="42"/>
        <v>0</v>
      </c>
      <c r="P152">
        <f t="shared" si="43"/>
        <v>0</v>
      </c>
    </row>
    <row r="153" spans="1:16" hidden="1" x14ac:dyDescent="0.35">
      <c r="A153">
        <f t="shared" si="41"/>
        <v>12</v>
      </c>
      <c r="C153" t="s">
        <v>596</v>
      </c>
      <c r="D153" t="s">
        <v>597</v>
      </c>
      <c r="E153" t="s">
        <v>240</v>
      </c>
      <c r="G153" t="s">
        <v>656</v>
      </c>
      <c r="O153">
        <f t="shared" si="42"/>
        <v>0</v>
      </c>
      <c r="P153">
        <f t="shared" si="43"/>
        <v>0</v>
      </c>
    </row>
    <row r="154" spans="1:16" hidden="1" x14ac:dyDescent="0.35">
      <c r="A154">
        <f t="shared" si="41"/>
        <v>13</v>
      </c>
      <c r="C154" t="s">
        <v>442</v>
      </c>
      <c r="D154" t="s">
        <v>443</v>
      </c>
      <c r="E154" t="s">
        <v>12</v>
      </c>
      <c r="G154" t="s">
        <v>656</v>
      </c>
      <c r="O154">
        <f t="shared" si="42"/>
        <v>0</v>
      </c>
      <c r="P154">
        <f t="shared" si="43"/>
        <v>0</v>
      </c>
    </row>
    <row r="155" spans="1:16" hidden="1" x14ac:dyDescent="0.35">
      <c r="A155">
        <f t="shared" si="41"/>
        <v>14</v>
      </c>
      <c r="C155" t="s">
        <v>378</v>
      </c>
      <c r="D155" t="s">
        <v>379</v>
      </c>
      <c r="E155" t="s">
        <v>380</v>
      </c>
      <c r="G155" t="s">
        <v>656</v>
      </c>
      <c r="O155">
        <f t="shared" si="42"/>
        <v>0</v>
      </c>
      <c r="P155">
        <f t="shared" si="43"/>
        <v>0</v>
      </c>
    </row>
    <row r="156" spans="1:16" hidden="1" x14ac:dyDescent="0.35">
      <c r="A156">
        <f t="shared" ref="A156:A167" si="44">A155+1</f>
        <v>15</v>
      </c>
      <c r="C156" t="s">
        <v>404</v>
      </c>
      <c r="D156" t="s">
        <v>405</v>
      </c>
      <c r="E156" t="s">
        <v>32</v>
      </c>
      <c r="G156" t="s">
        <v>160</v>
      </c>
      <c r="O156">
        <f t="shared" ref="O156:O168" si="45">IF(COUNT(H156:N156)=6,SUM(H156:N156)-MIN(H156:N156),IF(COUNT(H156:N156)=7,SUM(H156:N156)-MIN(H156:N156)-SMALL(H156:N156,2),SUM(H156:N156)))</f>
        <v>0</v>
      </c>
      <c r="P156">
        <f t="shared" ref="P156:P168" si="46">COUNT(H156:N156)</f>
        <v>0</v>
      </c>
    </row>
    <row r="157" spans="1:16" hidden="1" x14ac:dyDescent="0.35">
      <c r="A157">
        <f t="shared" si="44"/>
        <v>16</v>
      </c>
      <c r="C157" t="s">
        <v>27</v>
      </c>
      <c r="D157" t="s">
        <v>28</v>
      </c>
      <c r="E157" t="s">
        <v>15</v>
      </c>
      <c r="G157" t="s">
        <v>160</v>
      </c>
      <c r="O157">
        <f t="shared" si="45"/>
        <v>0</v>
      </c>
      <c r="P157">
        <f t="shared" si="46"/>
        <v>0</v>
      </c>
    </row>
    <row r="158" spans="1:16" hidden="1" x14ac:dyDescent="0.35">
      <c r="A158">
        <f t="shared" si="44"/>
        <v>17</v>
      </c>
      <c r="C158" t="s">
        <v>513</v>
      </c>
      <c r="D158" t="s">
        <v>84</v>
      </c>
      <c r="E158" t="s">
        <v>85</v>
      </c>
      <c r="G158" t="s">
        <v>160</v>
      </c>
      <c r="O158">
        <f t="shared" si="45"/>
        <v>0</v>
      </c>
      <c r="P158">
        <f t="shared" si="46"/>
        <v>0</v>
      </c>
    </row>
    <row r="159" spans="1:16" hidden="1" x14ac:dyDescent="0.35">
      <c r="A159">
        <f t="shared" si="44"/>
        <v>18</v>
      </c>
      <c r="C159" t="s">
        <v>304</v>
      </c>
      <c r="D159" t="s">
        <v>514</v>
      </c>
      <c r="E159" t="s">
        <v>98</v>
      </c>
      <c r="G159" t="s">
        <v>160</v>
      </c>
      <c r="O159">
        <f t="shared" si="45"/>
        <v>0</v>
      </c>
      <c r="P159">
        <f t="shared" si="46"/>
        <v>0</v>
      </c>
    </row>
    <row r="160" spans="1:16" hidden="1" x14ac:dyDescent="0.35">
      <c r="A160">
        <f t="shared" si="44"/>
        <v>19</v>
      </c>
      <c r="C160" t="s">
        <v>27</v>
      </c>
      <c r="D160" t="s">
        <v>342</v>
      </c>
      <c r="E160" t="s">
        <v>56</v>
      </c>
      <c r="G160" t="s">
        <v>160</v>
      </c>
      <c r="O160">
        <f t="shared" si="45"/>
        <v>0</v>
      </c>
      <c r="P160">
        <f t="shared" si="46"/>
        <v>0</v>
      </c>
    </row>
    <row r="161" spans="1:19" hidden="1" x14ac:dyDescent="0.35">
      <c r="A161">
        <f t="shared" si="44"/>
        <v>20</v>
      </c>
      <c r="C161" t="s">
        <v>517</v>
      </c>
      <c r="D161" t="s">
        <v>329</v>
      </c>
      <c r="E161" t="s">
        <v>98</v>
      </c>
      <c r="G161" t="s">
        <v>160</v>
      </c>
      <c r="O161">
        <f t="shared" si="45"/>
        <v>0</v>
      </c>
      <c r="P161">
        <f t="shared" si="46"/>
        <v>0</v>
      </c>
    </row>
    <row r="162" spans="1:19" ht="11.25" hidden="1" customHeight="1" x14ac:dyDescent="0.35">
      <c r="A162">
        <f t="shared" si="44"/>
        <v>21</v>
      </c>
      <c r="C162" t="s">
        <v>376</v>
      </c>
      <c r="D162" t="s">
        <v>377</v>
      </c>
      <c r="E162" t="s">
        <v>31</v>
      </c>
      <c r="G162" t="s">
        <v>160</v>
      </c>
      <c r="O162">
        <f t="shared" si="45"/>
        <v>0</v>
      </c>
      <c r="P162">
        <f t="shared" si="46"/>
        <v>0</v>
      </c>
    </row>
    <row r="163" spans="1:19" ht="14.25" hidden="1" customHeight="1" x14ac:dyDescent="0.35">
      <c r="A163">
        <f t="shared" si="44"/>
        <v>22</v>
      </c>
      <c r="C163" t="s">
        <v>364</v>
      </c>
      <c r="D163" t="s">
        <v>302</v>
      </c>
      <c r="E163" t="s">
        <v>32</v>
      </c>
      <c r="G163" t="s">
        <v>160</v>
      </c>
      <c r="O163">
        <f t="shared" si="45"/>
        <v>0</v>
      </c>
      <c r="P163">
        <f t="shared" si="46"/>
        <v>0</v>
      </c>
    </row>
    <row r="164" spans="1:19" ht="14.25" hidden="1" customHeight="1" x14ac:dyDescent="0.35">
      <c r="A164">
        <f t="shared" si="44"/>
        <v>23</v>
      </c>
      <c r="C164" t="s">
        <v>395</v>
      </c>
      <c r="D164" t="s">
        <v>396</v>
      </c>
      <c r="E164" t="s">
        <v>254</v>
      </c>
      <c r="G164" t="s">
        <v>160</v>
      </c>
      <c r="O164">
        <f t="shared" si="45"/>
        <v>0</v>
      </c>
      <c r="P164">
        <f t="shared" si="46"/>
        <v>0</v>
      </c>
    </row>
    <row r="165" spans="1:19" ht="14.25" hidden="1" customHeight="1" x14ac:dyDescent="0.35">
      <c r="A165">
        <f t="shared" si="44"/>
        <v>24</v>
      </c>
      <c r="C165" t="s">
        <v>17</v>
      </c>
      <c r="D165" t="s">
        <v>401</v>
      </c>
      <c r="E165" t="s">
        <v>32</v>
      </c>
      <c r="G165" t="s">
        <v>160</v>
      </c>
      <c r="O165">
        <f t="shared" si="45"/>
        <v>0</v>
      </c>
      <c r="P165">
        <f t="shared" si="46"/>
        <v>0</v>
      </c>
    </row>
    <row r="166" spans="1:19" ht="14.25" hidden="1" customHeight="1" x14ac:dyDescent="0.35">
      <c r="A166">
        <f t="shared" si="44"/>
        <v>25</v>
      </c>
      <c r="C166" t="s">
        <v>402</v>
      </c>
      <c r="D166" t="s">
        <v>403</v>
      </c>
      <c r="E166" t="s">
        <v>14</v>
      </c>
      <c r="G166" t="s">
        <v>160</v>
      </c>
      <c r="O166">
        <f t="shared" si="45"/>
        <v>0</v>
      </c>
      <c r="P166">
        <f t="shared" si="46"/>
        <v>0</v>
      </c>
    </row>
    <row r="167" spans="1:19" ht="14.25" hidden="1" customHeight="1" x14ac:dyDescent="0.35">
      <c r="A167">
        <f t="shared" si="44"/>
        <v>26</v>
      </c>
      <c r="C167" t="s">
        <v>77</v>
      </c>
      <c r="D167" t="s">
        <v>292</v>
      </c>
      <c r="E167" t="s">
        <v>240</v>
      </c>
      <c r="G167" t="s">
        <v>160</v>
      </c>
      <c r="O167">
        <f t="shared" si="45"/>
        <v>0</v>
      </c>
      <c r="P167">
        <f t="shared" si="46"/>
        <v>0</v>
      </c>
    </row>
    <row r="168" spans="1:19" ht="14.25" hidden="1" customHeight="1" x14ac:dyDescent="0.35">
      <c r="A168">
        <f>A166+1</f>
        <v>26</v>
      </c>
      <c r="C168" t="s">
        <v>33</v>
      </c>
      <c r="D168" t="s">
        <v>34</v>
      </c>
      <c r="E168" t="s">
        <v>240</v>
      </c>
      <c r="G168" t="s">
        <v>160</v>
      </c>
      <c r="O168">
        <f t="shared" si="45"/>
        <v>0</v>
      </c>
      <c r="P168">
        <f t="shared" si="46"/>
        <v>0</v>
      </c>
    </row>
    <row r="170" spans="1:19" x14ac:dyDescent="0.35">
      <c r="C170" t="s">
        <v>658</v>
      </c>
    </row>
    <row r="171" spans="1:19" x14ac:dyDescent="0.35">
      <c r="A171" s="8">
        <f>A170+1</f>
        <v>1</v>
      </c>
      <c r="B171" s="8"/>
      <c r="C171" s="8" t="s">
        <v>38</v>
      </c>
      <c r="D171" s="8" t="s">
        <v>39</v>
      </c>
      <c r="E171" s="8" t="s">
        <v>583</v>
      </c>
      <c r="F171" s="8">
        <v>1</v>
      </c>
      <c r="G171" s="8" t="s">
        <v>195</v>
      </c>
      <c r="H171" s="8"/>
      <c r="I171" s="8">
        <v>50</v>
      </c>
      <c r="J171" s="8"/>
      <c r="K171" s="8">
        <v>47</v>
      </c>
      <c r="L171" s="8">
        <v>50</v>
      </c>
      <c r="M171" s="8"/>
      <c r="N171" s="8">
        <v>50</v>
      </c>
      <c r="O171" s="8">
        <f t="shared" ref="O171:O176" si="47">IF(COUNT(H171:N171)=6,SUM(H171:N171)-MIN(H171:N171),IF(COUNT(H171:N171)=7,SUM(H171:N171)-MIN(H171:N171)-SMALL(H171:N171,2),SUM(H171:N171)))</f>
        <v>197</v>
      </c>
      <c r="P171" s="8">
        <f t="shared" ref="P171:P176" si="48">COUNT(H171:N171)</f>
        <v>4</v>
      </c>
      <c r="Q171" s="10"/>
      <c r="R171" s="16" t="s">
        <v>780</v>
      </c>
    </row>
    <row r="172" spans="1:19" x14ac:dyDescent="0.35">
      <c r="A172" s="10">
        <f>A171+1</f>
        <v>2</v>
      </c>
      <c r="B172" s="10">
        <v>205</v>
      </c>
      <c r="C172" s="10" t="s">
        <v>47</v>
      </c>
      <c r="D172" s="10" t="s">
        <v>39</v>
      </c>
      <c r="E172" s="10" t="s">
        <v>583</v>
      </c>
      <c r="F172" s="10">
        <v>1</v>
      </c>
      <c r="G172" s="10" t="s">
        <v>195</v>
      </c>
      <c r="H172" s="10"/>
      <c r="I172" s="10">
        <v>47</v>
      </c>
      <c r="J172" s="10"/>
      <c r="K172" s="10">
        <v>50</v>
      </c>
      <c r="L172" s="10">
        <v>47</v>
      </c>
      <c r="M172" s="10"/>
      <c r="N172" s="10">
        <v>47</v>
      </c>
      <c r="O172" s="10">
        <f t="shared" si="47"/>
        <v>191</v>
      </c>
      <c r="P172" s="10">
        <f t="shared" si="48"/>
        <v>4</v>
      </c>
      <c r="Q172" s="10"/>
      <c r="R172" s="16" t="s">
        <v>780</v>
      </c>
    </row>
    <row r="173" spans="1:19" x14ac:dyDescent="0.35">
      <c r="A173" s="10">
        <v>3</v>
      </c>
      <c r="B173" s="10">
        <v>214</v>
      </c>
      <c r="C173" s="10" t="s">
        <v>168</v>
      </c>
      <c r="D173" s="10" t="s">
        <v>294</v>
      </c>
      <c r="E173" s="10" t="s">
        <v>26</v>
      </c>
      <c r="F173" s="10"/>
      <c r="G173" s="10" t="s">
        <v>195</v>
      </c>
      <c r="H173" s="10"/>
      <c r="I173" s="10"/>
      <c r="J173" s="10">
        <v>47</v>
      </c>
      <c r="K173" s="10">
        <v>41</v>
      </c>
      <c r="L173" s="10">
        <v>44</v>
      </c>
      <c r="M173" s="10">
        <v>50</v>
      </c>
      <c r="N173" s="10"/>
      <c r="O173" s="10">
        <f t="shared" si="47"/>
        <v>182</v>
      </c>
      <c r="P173" s="10">
        <f t="shared" si="48"/>
        <v>4</v>
      </c>
      <c r="Q173" s="10"/>
      <c r="R173" s="16" t="s">
        <v>780</v>
      </c>
    </row>
    <row r="174" spans="1:19" x14ac:dyDescent="0.35">
      <c r="A174" s="10">
        <f>A173+1</f>
        <v>4</v>
      </c>
      <c r="B174" s="10">
        <v>215</v>
      </c>
      <c r="C174" s="10" t="s">
        <v>43</v>
      </c>
      <c r="D174" s="10" t="s">
        <v>44</v>
      </c>
      <c r="E174" s="10" t="s">
        <v>15</v>
      </c>
      <c r="F174" s="10">
        <v>1</v>
      </c>
      <c r="G174" s="10" t="s">
        <v>195</v>
      </c>
      <c r="H174" s="10"/>
      <c r="I174" s="10">
        <v>41</v>
      </c>
      <c r="J174" s="10">
        <v>50</v>
      </c>
      <c r="K174" s="10">
        <v>44</v>
      </c>
      <c r="L174" s="10"/>
      <c r="M174" s="10"/>
      <c r="N174" s="10"/>
      <c r="O174" s="10">
        <f t="shared" si="47"/>
        <v>135</v>
      </c>
      <c r="P174" s="10">
        <f t="shared" si="48"/>
        <v>3</v>
      </c>
      <c r="Q174" s="10"/>
      <c r="S174" s="16" t="s">
        <v>780</v>
      </c>
    </row>
    <row r="175" spans="1:19" x14ac:dyDescent="0.35">
      <c r="A175">
        <f>A174+1</f>
        <v>5</v>
      </c>
      <c r="C175" t="s">
        <v>77</v>
      </c>
      <c r="D175" t="s">
        <v>255</v>
      </c>
      <c r="E175" t="s">
        <v>4</v>
      </c>
      <c r="G175" t="s">
        <v>195</v>
      </c>
      <c r="I175">
        <v>44</v>
      </c>
      <c r="O175">
        <f t="shared" si="47"/>
        <v>44</v>
      </c>
      <c r="P175">
        <f t="shared" si="48"/>
        <v>1</v>
      </c>
    </row>
    <row r="176" spans="1:19" x14ac:dyDescent="0.35">
      <c r="A176">
        <f>A175+1</f>
        <v>6</v>
      </c>
      <c r="B176">
        <v>200</v>
      </c>
      <c r="C176" t="s">
        <v>35</v>
      </c>
      <c r="D176" t="s">
        <v>36</v>
      </c>
      <c r="E176" t="s">
        <v>37</v>
      </c>
      <c r="F176">
        <v>1</v>
      </c>
      <c r="G176" t="s">
        <v>195</v>
      </c>
      <c r="L176">
        <v>41</v>
      </c>
      <c r="O176">
        <f t="shared" si="47"/>
        <v>41</v>
      </c>
      <c r="P176">
        <f t="shared" si="48"/>
        <v>1</v>
      </c>
    </row>
    <row r="177" spans="1:16" hidden="1" x14ac:dyDescent="0.35">
      <c r="A177">
        <f t="shared" ref="A177:A179" si="49">A176+1</f>
        <v>7</v>
      </c>
      <c r="B177">
        <v>204</v>
      </c>
      <c r="C177" t="s">
        <v>61</v>
      </c>
      <c r="D177" t="s">
        <v>6</v>
      </c>
      <c r="E177" t="s">
        <v>7</v>
      </c>
      <c r="F177">
        <v>1</v>
      </c>
      <c r="G177" t="s">
        <v>195</v>
      </c>
      <c r="O177">
        <f t="shared" ref="O177:O204" si="50">IF(COUNT(H177:N177)=6,SUM(H177:N177)-MIN(H177:N177),IF(COUNT(H177:N177)=7,SUM(H177:N177)-MIN(H177:N177)-SMALL(H177:N177,2),SUM(H177:N177)))</f>
        <v>0</v>
      </c>
      <c r="P177">
        <f t="shared" ref="P177:P204" si="51">COUNT(H177:N177)</f>
        <v>0</v>
      </c>
    </row>
    <row r="178" spans="1:16" ht="15.4" hidden="1" customHeight="1" x14ac:dyDescent="0.35">
      <c r="A178">
        <f t="shared" si="49"/>
        <v>8</v>
      </c>
      <c r="B178">
        <v>212</v>
      </c>
      <c r="C178" t="s">
        <v>57</v>
      </c>
      <c r="D178" t="s">
        <v>58</v>
      </c>
      <c r="E178" t="s">
        <v>15</v>
      </c>
      <c r="F178">
        <v>1</v>
      </c>
      <c r="G178" t="s">
        <v>195</v>
      </c>
      <c r="O178">
        <f t="shared" si="50"/>
        <v>0</v>
      </c>
      <c r="P178">
        <f t="shared" si="51"/>
        <v>0</v>
      </c>
    </row>
    <row r="179" spans="1:16" ht="13.15" hidden="1" customHeight="1" x14ac:dyDescent="0.35">
      <c r="A179">
        <f t="shared" si="49"/>
        <v>9</v>
      </c>
      <c r="C179" t="s">
        <v>263</v>
      </c>
      <c r="D179" t="s">
        <v>264</v>
      </c>
      <c r="E179" t="s">
        <v>40</v>
      </c>
      <c r="G179" t="s">
        <v>415</v>
      </c>
      <c r="O179">
        <f t="shared" si="50"/>
        <v>0</v>
      </c>
      <c r="P179">
        <f t="shared" si="51"/>
        <v>0</v>
      </c>
    </row>
    <row r="180" spans="1:16" ht="17.649999999999999" hidden="1" customHeight="1" x14ac:dyDescent="0.35">
      <c r="A180">
        <f>A179</f>
        <v>9</v>
      </c>
      <c r="C180" t="s">
        <v>148</v>
      </c>
      <c r="D180" t="s">
        <v>408</v>
      </c>
      <c r="E180" t="s">
        <v>4</v>
      </c>
      <c r="G180" t="s">
        <v>415</v>
      </c>
      <c r="O180">
        <f t="shared" si="50"/>
        <v>0</v>
      </c>
      <c r="P180">
        <f t="shared" si="51"/>
        <v>0</v>
      </c>
    </row>
    <row r="181" spans="1:16" hidden="1" x14ac:dyDescent="0.35">
      <c r="A181">
        <f>A180+2</f>
        <v>11</v>
      </c>
      <c r="C181" t="s">
        <v>318</v>
      </c>
      <c r="D181" t="s">
        <v>319</v>
      </c>
      <c r="E181" t="s">
        <v>23</v>
      </c>
      <c r="G181" t="s">
        <v>415</v>
      </c>
      <c r="O181">
        <f t="shared" si="50"/>
        <v>0</v>
      </c>
      <c r="P181">
        <f t="shared" si="51"/>
        <v>0</v>
      </c>
    </row>
    <row r="182" spans="1:16" hidden="1" x14ac:dyDescent="0.35">
      <c r="A182">
        <f>A181+2</f>
        <v>13</v>
      </c>
      <c r="C182" t="s">
        <v>480</v>
      </c>
      <c r="D182" t="s">
        <v>479</v>
      </c>
      <c r="E182" t="s">
        <v>32</v>
      </c>
      <c r="G182" t="s">
        <v>415</v>
      </c>
      <c r="O182">
        <f t="shared" si="50"/>
        <v>0</v>
      </c>
      <c r="P182">
        <f t="shared" si="51"/>
        <v>0</v>
      </c>
    </row>
    <row r="183" spans="1:16" hidden="1" x14ac:dyDescent="0.35">
      <c r="A183">
        <f t="shared" ref="A183:A204" si="52">A182+1</f>
        <v>14</v>
      </c>
      <c r="B183">
        <v>194</v>
      </c>
      <c r="C183" t="s">
        <v>45</v>
      </c>
      <c r="D183" t="s">
        <v>46</v>
      </c>
      <c r="E183" t="s">
        <v>4</v>
      </c>
      <c r="F183">
        <v>1</v>
      </c>
      <c r="G183" t="s">
        <v>415</v>
      </c>
      <c r="O183">
        <f t="shared" si="50"/>
        <v>0</v>
      </c>
      <c r="P183">
        <f t="shared" si="51"/>
        <v>0</v>
      </c>
    </row>
    <row r="184" spans="1:16" hidden="1" x14ac:dyDescent="0.35">
      <c r="A184">
        <f t="shared" si="52"/>
        <v>15</v>
      </c>
      <c r="C184" t="s">
        <v>314</v>
      </c>
      <c r="D184" t="s">
        <v>315</v>
      </c>
      <c r="E184" t="s">
        <v>23</v>
      </c>
      <c r="G184" t="s">
        <v>415</v>
      </c>
      <c r="O184">
        <f t="shared" si="50"/>
        <v>0</v>
      </c>
      <c r="P184">
        <f t="shared" si="51"/>
        <v>0</v>
      </c>
    </row>
    <row r="185" spans="1:16" hidden="1" x14ac:dyDescent="0.35">
      <c r="A185">
        <f t="shared" si="52"/>
        <v>16</v>
      </c>
      <c r="C185" t="s">
        <v>316</v>
      </c>
      <c r="D185" t="s">
        <v>317</v>
      </c>
      <c r="E185" t="s">
        <v>23</v>
      </c>
      <c r="G185" t="s">
        <v>415</v>
      </c>
      <c r="O185">
        <f t="shared" si="50"/>
        <v>0</v>
      </c>
      <c r="P185">
        <f t="shared" si="51"/>
        <v>0</v>
      </c>
    </row>
    <row r="186" spans="1:16" hidden="1" x14ac:dyDescent="0.35">
      <c r="A186">
        <f t="shared" si="52"/>
        <v>17</v>
      </c>
      <c r="C186" t="s">
        <v>354</v>
      </c>
      <c r="D186" t="s">
        <v>306</v>
      </c>
      <c r="E186" t="s">
        <v>355</v>
      </c>
      <c r="G186" t="s">
        <v>415</v>
      </c>
      <c r="O186">
        <f t="shared" si="50"/>
        <v>0</v>
      </c>
      <c r="P186">
        <f t="shared" si="51"/>
        <v>0</v>
      </c>
    </row>
    <row r="187" spans="1:16" hidden="1" x14ac:dyDescent="0.35">
      <c r="A187">
        <f t="shared" si="52"/>
        <v>18</v>
      </c>
      <c r="B187">
        <v>196</v>
      </c>
      <c r="C187" t="s">
        <v>48</v>
      </c>
      <c r="D187" t="s">
        <v>10</v>
      </c>
      <c r="E187" t="s">
        <v>4</v>
      </c>
      <c r="F187">
        <v>1</v>
      </c>
      <c r="G187" t="s">
        <v>415</v>
      </c>
      <c r="O187">
        <f t="shared" si="50"/>
        <v>0</v>
      </c>
      <c r="P187">
        <f t="shared" si="51"/>
        <v>0</v>
      </c>
    </row>
    <row r="188" spans="1:16" hidden="1" x14ac:dyDescent="0.35">
      <c r="A188">
        <f t="shared" si="52"/>
        <v>19</v>
      </c>
      <c r="B188">
        <v>203</v>
      </c>
      <c r="C188" t="s">
        <v>50</v>
      </c>
      <c r="D188" t="s">
        <v>51</v>
      </c>
      <c r="E188" t="s">
        <v>32</v>
      </c>
      <c r="F188">
        <v>1</v>
      </c>
      <c r="G188" t="s">
        <v>415</v>
      </c>
      <c r="O188">
        <f t="shared" si="50"/>
        <v>0</v>
      </c>
      <c r="P188">
        <f t="shared" si="51"/>
        <v>0</v>
      </c>
    </row>
    <row r="189" spans="1:16" hidden="1" x14ac:dyDescent="0.35">
      <c r="A189">
        <f t="shared" si="52"/>
        <v>20</v>
      </c>
      <c r="B189">
        <v>210</v>
      </c>
      <c r="C189" t="s">
        <v>59</v>
      </c>
      <c r="D189" t="s">
        <v>60</v>
      </c>
      <c r="E189" t="s">
        <v>31</v>
      </c>
      <c r="F189">
        <v>1</v>
      </c>
      <c r="G189" t="s">
        <v>415</v>
      </c>
      <c r="O189">
        <f t="shared" si="50"/>
        <v>0</v>
      </c>
      <c r="P189">
        <f t="shared" si="51"/>
        <v>0</v>
      </c>
    </row>
    <row r="190" spans="1:16" hidden="1" x14ac:dyDescent="0.35">
      <c r="A190">
        <f t="shared" si="52"/>
        <v>21</v>
      </c>
      <c r="B190">
        <v>193</v>
      </c>
      <c r="C190" t="s">
        <v>52</v>
      </c>
      <c r="D190" t="s">
        <v>53</v>
      </c>
      <c r="E190" t="s">
        <v>9</v>
      </c>
      <c r="F190">
        <v>1</v>
      </c>
      <c r="G190" t="s">
        <v>415</v>
      </c>
      <c r="O190">
        <f t="shared" si="50"/>
        <v>0</v>
      </c>
      <c r="P190">
        <f t="shared" si="51"/>
        <v>0</v>
      </c>
    </row>
    <row r="191" spans="1:16" hidden="1" x14ac:dyDescent="0.35">
      <c r="A191">
        <f t="shared" si="52"/>
        <v>22</v>
      </c>
      <c r="B191">
        <v>209</v>
      </c>
      <c r="C191" t="s">
        <v>54</v>
      </c>
      <c r="D191" t="s">
        <v>55</v>
      </c>
      <c r="E191" t="s">
        <v>56</v>
      </c>
      <c r="F191">
        <v>1</v>
      </c>
      <c r="G191" t="s">
        <v>415</v>
      </c>
      <c r="O191">
        <f t="shared" si="50"/>
        <v>0</v>
      </c>
      <c r="P191">
        <f t="shared" si="51"/>
        <v>0</v>
      </c>
    </row>
    <row r="192" spans="1:16" ht="15" hidden="1" customHeight="1" x14ac:dyDescent="0.35">
      <c r="A192">
        <f t="shared" si="52"/>
        <v>23</v>
      </c>
      <c r="C192" t="s">
        <v>256</v>
      </c>
      <c r="D192" t="s">
        <v>179</v>
      </c>
      <c r="E192" t="s">
        <v>32</v>
      </c>
      <c r="G192" t="s">
        <v>415</v>
      </c>
      <c r="O192">
        <f t="shared" si="50"/>
        <v>0</v>
      </c>
      <c r="P192">
        <f t="shared" si="51"/>
        <v>0</v>
      </c>
    </row>
    <row r="193" spans="1:18" ht="13.5" hidden="1" customHeight="1" x14ac:dyDescent="0.35">
      <c r="A193">
        <f t="shared" si="52"/>
        <v>24</v>
      </c>
      <c r="B193">
        <v>198</v>
      </c>
      <c r="C193" t="s">
        <v>41</v>
      </c>
      <c r="D193" t="s">
        <v>42</v>
      </c>
      <c r="E193" t="s">
        <v>32</v>
      </c>
      <c r="F193">
        <v>1</v>
      </c>
      <c r="G193" t="s">
        <v>415</v>
      </c>
      <c r="O193">
        <f t="shared" si="50"/>
        <v>0</v>
      </c>
      <c r="P193">
        <f t="shared" si="51"/>
        <v>0</v>
      </c>
    </row>
    <row r="194" spans="1:18" ht="15" hidden="1" customHeight="1" x14ac:dyDescent="0.35">
      <c r="A194">
        <f t="shared" si="52"/>
        <v>25</v>
      </c>
      <c r="B194">
        <v>208</v>
      </c>
      <c r="C194" t="s">
        <v>62</v>
      </c>
      <c r="D194" t="s">
        <v>63</v>
      </c>
      <c r="E194" t="s">
        <v>15</v>
      </c>
      <c r="F194">
        <v>1</v>
      </c>
      <c r="G194" t="s">
        <v>415</v>
      </c>
      <c r="O194">
        <f t="shared" si="50"/>
        <v>0</v>
      </c>
      <c r="P194">
        <f t="shared" si="51"/>
        <v>0</v>
      </c>
    </row>
    <row r="195" spans="1:18" ht="17.25" hidden="1" customHeight="1" x14ac:dyDescent="0.35">
      <c r="A195">
        <f t="shared" si="52"/>
        <v>26</v>
      </c>
      <c r="C195" t="s">
        <v>261</v>
      </c>
      <c r="D195" t="s">
        <v>262</v>
      </c>
      <c r="E195" t="s">
        <v>102</v>
      </c>
      <c r="G195" t="s">
        <v>415</v>
      </c>
      <c r="O195">
        <f t="shared" si="50"/>
        <v>0</v>
      </c>
      <c r="P195">
        <f t="shared" si="51"/>
        <v>0</v>
      </c>
    </row>
    <row r="196" spans="1:18" ht="18" hidden="1" customHeight="1" x14ac:dyDescent="0.35">
      <c r="A196">
        <f t="shared" si="52"/>
        <v>27</v>
      </c>
      <c r="C196" t="s">
        <v>253</v>
      </c>
      <c r="D196" t="s">
        <v>174</v>
      </c>
      <c r="E196" t="s">
        <v>254</v>
      </c>
      <c r="G196" t="s">
        <v>415</v>
      </c>
      <c r="O196">
        <f t="shared" si="50"/>
        <v>0</v>
      </c>
      <c r="P196">
        <f t="shared" si="51"/>
        <v>0</v>
      </c>
    </row>
    <row r="197" spans="1:18" ht="15.75" hidden="1" customHeight="1" x14ac:dyDescent="0.35">
      <c r="A197">
        <f t="shared" si="52"/>
        <v>28</v>
      </c>
      <c r="C197" t="s">
        <v>324</v>
      </c>
      <c r="D197" t="s">
        <v>325</v>
      </c>
      <c r="E197" t="s">
        <v>56</v>
      </c>
      <c r="G197" t="s">
        <v>415</v>
      </c>
      <c r="O197">
        <f t="shared" si="50"/>
        <v>0</v>
      </c>
      <c r="P197">
        <f t="shared" si="51"/>
        <v>0</v>
      </c>
    </row>
    <row r="198" spans="1:18" ht="13.5" hidden="1" customHeight="1" x14ac:dyDescent="0.35">
      <c r="A198">
        <f t="shared" si="52"/>
        <v>29</v>
      </c>
      <c r="C198" t="s">
        <v>326</v>
      </c>
      <c r="D198" t="s">
        <v>327</v>
      </c>
      <c r="E198" t="s">
        <v>85</v>
      </c>
      <c r="G198" t="s">
        <v>415</v>
      </c>
      <c r="O198">
        <f t="shared" si="50"/>
        <v>0</v>
      </c>
      <c r="P198">
        <f t="shared" si="51"/>
        <v>0</v>
      </c>
    </row>
    <row r="199" spans="1:18" ht="15" hidden="1" customHeight="1" x14ac:dyDescent="0.35">
      <c r="A199">
        <f t="shared" si="52"/>
        <v>30</v>
      </c>
      <c r="B199">
        <v>195</v>
      </c>
      <c r="C199" t="s">
        <v>64</v>
      </c>
      <c r="D199" t="s">
        <v>65</v>
      </c>
      <c r="E199" t="s">
        <v>32</v>
      </c>
      <c r="F199">
        <v>1</v>
      </c>
      <c r="G199" t="s">
        <v>415</v>
      </c>
      <c r="O199">
        <f t="shared" si="50"/>
        <v>0</v>
      </c>
      <c r="P199">
        <f t="shared" si="51"/>
        <v>0</v>
      </c>
    </row>
    <row r="200" spans="1:18" ht="15.75" hidden="1" customHeight="1" x14ac:dyDescent="0.35">
      <c r="A200">
        <f t="shared" si="52"/>
        <v>31</v>
      </c>
      <c r="C200" t="s">
        <v>257</v>
      </c>
      <c r="D200" t="s">
        <v>258</v>
      </c>
      <c r="E200" t="s">
        <v>31</v>
      </c>
      <c r="G200" t="s">
        <v>415</v>
      </c>
      <c r="O200">
        <f t="shared" si="50"/>
        <v>0</v>
      </c>
      <c r="P200">
        <f t="shared" si="51"/>
        <v>0</v>
      </c>
    </row>
    <row r="201" spans="1:18" ht="12" hidden="1" customHeight="1" x14ac:dyDescent="0.35">
      <c r="A201">
        <f t="shared" si="52"/>
        <v>32</v>
      </c>
      <c r="C201" t="s">
        <v>17</v>
      </c>
      <c r="D201" t="s">
        <v>259</v>
      </c>
      <c r="E201" t="s">
        <v>15</v>
      </c>
      <c r="G201" t="s">
        <v>415</v>
      </c>
      <c r="O201">
        <f t="shared" si="50"/>
        <v>0</v>
      </c>
      <c r="P201">
        <f t="shared" si="51"/>
        <v>0</v>
      </c>
    </row>
    <row r="202" spans="1:18" ht="13.5" hidden="1" customHeight="1" x14ac:dyDescent="0.35">
      <c r="A202">
        <f t="shared" si="52"/>
        <v>33</v>
      </c>
      <c r="C202" t="s">
        <v>260</v>
      </c>
      <c r="D202" t="s">
        <v>147</v>
      </c>
      <c r="E202" t="s">
        <v>9</v>
      </c>
      <c r="G202" t="s">
        <v>415</v>
      </c>
      <c r="O202">
        <f t="shared" si="50"/>
        <v>0</v>
      </c>
      <c r="P202">
        <f t="shared" si="51"/>
        <v>0</v>
      </c>
    </row>
    <row r="203" spans="1:18" ht="13.5" hidden="1" customHeight="1" x14ac:dyDescent="0.35">
      <c r="A203">
        <f t="shared" si="52"/>
        <v>34</v>
      </c>
      <c r="C203" t="s">
        <v>265</v>
      </c>
      <c r="D203" t="s">
        <v>266</v>
      </c>
      <c r="E203" t="s">
        <v>254</v>
      </c>
      <c r="G203" t="s">
        <v>415</v>
      </c>
      <c r="O203">
        <f t="shared" si="50"/>
        <v>0</v>
      </c>
      <c r="P203">
        <f t="shared" si="51"/>
        <v>0</v>
      </c>
    </row>
    <row r="204" spans="1:18" ht="13.5" hidden="1" customHeight="1" x14ac:dyDescent="0.35">
      <c r="A204">
        <f t="shared" si="52"/>
        <v>35</v>
      </c>
      <c r="C204" t="s">
        <v>267</v>
      </c>
      <c r="D204" t="s">
        <v>268</v>
      </c>
      <c r="E204" t="s">
        <v>9</v>
      </c>
      <c r="G204" t="s">
        <v>415</v>
      </c>
      <c r="O204">
        <f t="shared" si="50"/>
        <v>0</v>
      </c>
      <c r="P204">
        <f t="shared" si="51"/>
        <v>0</v>
      </c>
    </row>
    <row r="205" spans="1:18" ht="13.5" customHeight="1" x14ac:dyDescent="0.35"/>
    <row r="206" spans="1:18" ht="13.5" customHeight="1" x14ac:dyDescent="0.35"/>
    <row r="207" spans="1:18" ht="13.5" customHeight="1" x14ac:dyDescent="0.35">
      <c r="C207" t="s">
        <v>219</v>
      </c>
    </row>
    <row r="208" spans="1:18" ht="13.5" customHeight="1" x14ac:dyDescent="0.35">
      <c r="A208" s="10">
        <f t="shared" ref="A208:A216" si="53">A207+1</f>
        <v>1</v>
      </c>
      <c r="B208" s="10"/>
      <c r="C208" s="8" t="s">
        <v>495</v>
      </c>
      <c r="D208" s="8" t="s">
        <v>400</v>
      </c>
      <c r="E208" s="8" t="s">
        <v>12</v>
      </c>
      <c r="F208" s="8"/>
      <c r="G208" s="8" t="s">
        <v>175</v>
      </c>
      <c r="H208" s="8"/>
      <c r="I208" s="8">
        <v>44</v>
      </c>
      <c r="J208" s="8">
        <v>50</v>
      </c>
      <c r="K208" s="8">
        <v>47</v>
      </c>
      <c r="L208" s="8">
        <v>50</v>
      </c>
      <c r="M208" s="8">
        <v>50</v>
      </c>
      <c r="N208" s="8">
        <v>50</v>
      </c>
      <c r="O208" s="8">
        <f t="shared" ref="O208:O216" si="54">IF(COUNT(H208:N208)=6,SUM(H208:N208)-MIN(H208:N208),IF(COUNT(H208:N208)=7,SUM(H208:N208)-MIN(H208:N208)-SMALL(H208:N208,2),SUM(H208:N208)))</f>
        <v>247</v>
      </c>
      <c r="P208" s="8">
        <f t="shared" ref="P208:P216" si="55">COUNT(H208:N208)</f>
        <v>6</v>
      </c>
      <c r="Q208" s="10"/>
      <c r="R208" s="16" t="s">
        <v>780</v>
      </c>
    </row>
    <row r="209" spans="1:18" ht="13.5" customHeight="1" x14ac:dyDescent="0.35">
      <c r="A209" s="10">
        <f t="shared" si="53"/>
        <v>2</v>
      </c>
      <c r="B209" s="10"/>
      <c r="C209" s="10" t="s">
        <v>100</v>
      </c>
      <c r="D209" s="10" t="s">
        <v>439</v>
      </c>
      <c r="E209" s="10" t="s">
        <v>32</v>
      </c>
      <c r="F209" s="10"/>
      <c r="G209" s="10" t="s">
        <v>175</v>
      </c>
      <c r="H209" s="10"/>
      <c r="I209" s="10">
        <v>30</v>
      </c>
      <c r="J209" s="10">
        <v>38</v>
      </c>
      <c r="K209" s="10">
        <v>38</v>
      </c>
      <c r="L209" s="10">
        <v>47</v>
      </c>
      <c r="M209" s="10">
        <v>47</v>
      </c>
      <c r="N209" s="10">
        <v>44</v>
      </c>
      <c r="O209" s="10">
        <f t="shared" si="54"/>
        <v>214</v>
      </c>
      <c r="P209" s="10">
        <f t="shared" si="55"/>
        <v>6</v>
      </c>
      <c r="Q209" s="10"/>
      <c r="R209" s="16" t="s">
        <v>780</v>
      </c>
    </row>
    <row r="210" spans="1:18" ht="13.5" customHeight="1" x14ac:dyDescent="0.35">
      <c r="A210" s="10">
        <f t="shared" si="53"/>
        <v>3</v>
      </c>
      <c r="B210" s="10"/>
      <c r="C210" s="10" t="s">
        <v>452</v>
      </c>
      <c r="D210" s="10" t="s">
        <v>453</v>
      </c>
      <c r="E210" s="10" t="s">
        <v>32</v>
      </c>
      <c r="F210" s="10"/>
      <c r="G210" s="10" t="s">
        <v>175</v>
      </c>
      <c r="H210" s="10"/>
      <c r="I210" s="10">
        <v>41</v>
      </c>
      <c r="J210" s="10">
        <v>35</v>
      </c>
      <c r="K210" s="10">
        <v>44</v>
      </c>
      <c r="L210" s="10">
        <v>41</v>
      </c>
      <c r="M210" s="10">
        <v>38</v>
      </c>
      <c r="N210" s="10">
        <v>47</v>
      </c>
      <c r="O210" s="10">
        <f t="shared" si="54"/>
        <v>211</v>
      </c>
      <c r="P210" s="10">
        <f t="shared" si="55"/>
        <v>6</v>
      </c>
      <c r="Q210" s="10"/>
      <c r="R210" s="16" t="s">
        <v>780</v>
      </c>
    </row>
    <row r="211" spans="1:18" ht="13.5" customHeight="1" x14ac:dyDescent="0.35">
      <c r="A211" s="10">
        <f t="shared" si="53"/>
        <v>4</v>
      </c>
      <c r="B211" s="10"/>
      <c r="C211" s="10" t="s">
        <v>437</v>
      </c>
      <c r="D211" s="10" t="s">
        <v>438</v>
      </c>
      <c r="E211" s="10" t="s">
        <v>583</v>
      </c>
      <c r="F211" s="10"/>
      <c r="G211" s="10" t="s">
        <v>175</v>
      </c>
      <c r="H211" s="10"/>
      <c r="I211" s="10">
        <v>35</v>
      </c>
      <c r="J211" s="10">
        <v>32</v>
      </c>
      <c r="K211" s="10">
        <v>41</v>
      </c>
      <c r="L211" s="10">
        <v>44</v>
      </c>
      <c r="M211" s="10">
        <v>44</v>
      </c>
      <c r="N211" s="10"/>
      <c r="O211" s="10">
        <f t="shared" si="54"/>
        <v>196</v>
      </c>
      <c r="P211" s="10">
        <f t="shared" si="55"/>
        <v>5</v>
      </c>
      <c r="Q211" s="10"/>
      <c r="R211" s="16" t="s">
        <v>780</v>
      </c>
    </row>
    <row r="212" spans="1:18" ht="13.5" customHeight="1" x14ac:dyDescent="0.35">
      <c r="A212" s="10">
        <f t="shared" si="53"/>
        <v>5</v>
      </c>
      <c r="B212" s="10"/>
      <c r="C212" s="10" t="s">
        <v>455</v>
      </c>
      <c r="D212" s="10" t="s">
        <v>456</v>
      </c>
      <c r="E212" s="10" t="s">
        <v>583</v>
      </c>
      <c r="F212" s="10"/>
      <c r="G212" s="10" t="s">
        <v>175</v>
      </c>
      <c r="H212" s="10"/>
      <c r="I212" s="10">
        <v>32</v>
      </c>
      <c r="J212" s="10">
        <v>35</v>
      </c>
      <c r="K212" s="10">
        <v>32</v>
      </c>
      <c r="L212" s="10">
        <v>35</v>
      </c>
      <c r="M212" s="10">
        <v>32</v>
      </c>
      <c r="N212" s="10">
        <v>41</v>
      </c>
      <c r="O212" s="10">
        <f t="shared" si="54"/>
        <v>175</v>
      </c>
      <c r="P212" s="10">
        <f t="shared" si="55"/>
        <v>6</v>
      </c>
      <c r="Q212" s="10"/>
      <c r="R212" s="16" t="s">
        <v>780</v>
      </c>
    </row>
    <row r="213" spans="1:18" ht="13.5" customHeight="1" x14ac:dyDescent="0.35">
      <c r="A213" s="10">
        <f t="shared" si="53"/>
        <v>6</v>
      </c>
      <c r="B213" s="10"/>
      <c r="C213" s="10" t="s">
        <v>435</v>
      </c>
      <c r="D213" s="10" t="s">
        <v>19</v>
      </c>
      <c r="E213" s="10" t="s">
        <v>32</v>
      </c>
      <c r="F213" s="10"/>
      <c r="G213" s="10" t="s">
        <v>175</v>
      </c>
      <c r="H213" s="10"/>
      <c r="I213" s="10">
        <v>50</v>
      </c>
      <c r="J213" s="10">
        <v>47</v>
      </c>
      <c r="K213" s="10">
        <v>50</v>
      </c>
      <c r="L213" s="10"/>
      <c r="M213" s="10"/>
      <c r="N213" s="10"/>
      <c r="O213" s="10">
        <f t="shared" si="54"/>
        <v>147</v>
      </c>
      <c r="P213" s="10">
        <f t="shared" si="55"/>
        <v>3</v>
      </c>
      <c r="Q213" s="10"/>
      <c r="R213" s="16" t="s">
        <v>780</v>
      </c>
    </row>
    <row r="214" spans="1:18" ht="13.15" customHeight="1" x14ac:dyDescent="0.35">
      <c r="A214" s="10">
        <f t="shared" si="53"/>
        <v>7</v>
      </c>
      <c r="B214" s="10"/>
      <c r="C214" s="10" t="s">
        <v>433</v>
      </c>
      <c r="D214" s="10" t="s">
        <v>434</v>
      </c>
      <c r="E214" s="10" t="s">
        <v>32</v>
      </c>
      <c r="F214" s="10"/>
      <c r="G214" s="10" t="s">
        <v>175</v>
      </c>
      <c r="H214" s="10"/>
      <c r="I214" s="10">
        <v>47</v>
      </c>
      <c r="J214" s="10">
        <v>44</v>
      </c>
      <c r="K214" s="10"/>
      <c r="L214" s="10"/>
      <c r="M214" s="10">
        <v>41</v>
      </c>
      <c r="N214" s="10"/>
      <c r="O214" s="10">
        <f t="shared" si="54"/>
        <v>132</v>
      </c>
      <c r="P214" s="10">
        <f t="shared" si="55"/>
        <v>3</v>
      </c>
      <c r="Q214" s="10"/>
      <c r="R214" s="16" t="s">
        <v>780</v>
      </c>
    </row>
    <row r="215" spans="1:18" ht="13.5" customHeight="1" x14ac:dyDescent="0.35">
      <c r="A215" s="10">
        <f t="shared" si="53"/>
        <v>8</v>
      </c>
      <c r="B215" s="10"/>
      <c r="C215" s="10" t="s">
        <v>440</v>
      </c>
      <c r="D215" s="10" t="s">
        <v>441</v>
      </c>
      <c r="E215" s="10" t="s">
        <v>583</v>
      </c>
      <c r="F215" s="10"/>
      <c r="G215" s="10" t="s">
        <v>175</v>
      </c>
      <c r="H215" s="10"/>
      <c r="I215" s="10"/>
      <c r="J215" s="10"/>
      <c r="K215" s="10">
        <v>35</v>
      </c>
      <c r="L215" s="10">
        <v>38</v>
      </c>
      <c r="M215" s="10">
        <v>35</v>
      </c>
      <c r="N215" s="10"/>
      <c r="O215" s="10">
        <f t="shared" si="54"/>
        <v>108</v>
      </c>
      <c r="P215" s="10">
        <f t="shared" si="55"/>
        <v>3</v>
      </c>
      <c r="Q215" s="10"/>
      <c r="R215" s="16" t="s">
        <v>780</v>
      </c>
    </row>
    <row r="216" spans="1:18" ht="13.5" customHeight="1" x14ac:dyDescent="0.35">
      <c r="A216">
        <f t="shared" si="53"/>
        <v>9</v>
      </c>
      <c r="C216" t="s">
        <v>498</v>
      </c>
      <c r="D216" t="s">
        <v>499</v>
      </c>
      <c r="E216" t="s">
        <v>32</v>
      </c>
      <c r="G216" t="s">
        <v>175</v>
      </c>
      <c r="I216">
        <v>38</v>
      </c>
      <c r="J216">
        <v>41</v>
      </c>
      <c r="O216">
        <f t="shared" si="54"/>
        <v>79</v>
      </c>
      <c r="P216">
        <f t="shared" si="55"/>
        <v>2</v>
      </c>
    </row>
    <row r="217" spans="1:18" ht="13.5" hidden="1" customHeight="1" x14ac:dyDescent="0.35">
      <c r="A217">
        <f t="shared" ref="A217:A229" si="56">A216+1</f>
        <v>10</v>
      </c>
      <c r="C217" t="s">
        <v>506</v>
      </c>
      <c r="D217" t="s">
        <v>97</v>
      </c>
      <c r="E217" t="s">
        <v>583</v>
      </c>
      <c r="G217" t="s">
        <v>175</v>
      </c>
      <c r="O217">
        <f t="shared" ref="O217:O229" si="57">IF(COUNT(H217:N217)=6,SUM(H217:N217)-MIN(H217:N217),IF(COUNT(H217:N217)=7,SUM(H217:N217)-MIN(H217:N217)-SMALL(H217:N217,2),SUM(H217:N217)))</f>
        <v>0</v>
      </c>
      <c r="P217">
        <f t="shared" ref="P217:P229" si="58">COUNT(H217:N217)</f>
        <v>0</v>
      </c>
    </row>
    <row r="218" spans="1:18" ht="13.5" hidden="1" customHeight="1" x14ac:dyDescent="0.35">
      <c r="A218">
        <f t="shared" si="56"/>
        <v>11</v>
      </c>
      <c r="C218" t="s">
        <v>436</v>
      </c>
      <c r="D218" t="s">
        <v>179</v>
      </c>
      <c r="E218" t="s">
        <v>583</v>
      </c>
      <c r="G218" t="s">
        <v>175</v>
      </c>
      <c r="O218">
        <f t="shared" si="57"/>
        <v>0</v>
      </c>
      <c r="P218">
        <f t="shared" si="58"/>
        <v>0</v>
      </c>
    </row>
    <row r="219" spans="1:18" ht="15.75" hidden="1" customHeight="1" x14ac:dyDescent="0.35">
      <c r="A219">
        <f t="shared" si="56"/>
        <v>12</v>
      </c>
      <c r="C219" t="s">
        <v>431</v>
      </c>
      <c r="D219" t="s">
        <v>10</v>
      </c>
      <c r="E219" t="s">
        <v>583</v>
      </c>
      <c r="G219" t="s">
        <v>175</v>
      </c>
      <c r="O219">
        <f t="shared" si="57"/>
        <v>0</v>
      </c>
      <c r="P219">
        <f t="shared" si="58"/>
        <v>0</v>
      </c>
    </row>
    <row r="220" spans="1:18" ht="15.75" hidden="1" customHeight="1" x14ac:dyDescent="0.35">
      <c r="A220">
        <f t="shared" si="56"/>
        <v>13</v>
      </c>
      <c r="C220" t="s">
        <v>560</v>
      </c>
      <c r="D220" t="s">
        <v>561</v>
      </c>
      <c r="E220" t="s">
        <v>583</v>
      </c>
      <c r="G220" t="s">
        <v>175</v>
      </c>
      <c r="O220">
        <f t="shared" si="57"/>
        <v>0</v>
      </c>
      <c r="P220">
        <f t="shared" si="58"/>
        <v>0</v>
      </c>
    </row>
    <row r="221" spans="1:18" ht="15.75" hidden="1" customHeight="1" x14ac:dyDescent="0.35">
      <c r="A221">
        <f t="shared" si="56"/>
        <v>14</v>
      </c>
      <c r="C221" t="s">
        <v>432</v>
      </c>
      <c r="D221" t="s">
        <v>99</v>
      </c>
      <c r="E221" t="s">
        <v>583</v>
      </c>
      <c r="G221" t="s">
        <v>175</v>
      </c>
      <c r="O221">
        <f t="shared" si="57"/>
        <v>0</v>
      </c>
      <c r="P221">
        <f t="shared" si="58"/>
        <v>0</v>
      </c>
    </row>
    <row r="222" spans="1:18" ht="15.75" hidden="1" customHeight="1" x14ac:dyDescent="0.35">
      <c r="A222">
        <f t="shared" si="56"/>
        <v>15</v>
      </c>
      <c r="C222" t="s">
        <v>572</v>
      </c>
      <c r="D222" t="s">
        <v>21</v>
      </c>
      <c r="E222" t="s">
        <v>583</v>
      </c>
      <c r="G222" t="s">
        <v>175</v>
      </c>
      <c r="O222">
        <f t="shared" si="57"/>
        <v>0</v>
      </c>
      <c r="P222">
        <f t="shared" si="58"/>
        <v>0</v>
      </c>
    </row>
    <row r="223" spans="1:18" ht="15.75" hidden="1" customHeight="1" x14ac:dyDescent="0.35">
      <c r="A223">
        <f t="shared" si="56"/>
        <v>16</v>
      </c>
      <c r="C223" t="s">
        <v>528</v>
      </c>
      <c r="D223" t="s">
        <v>529</v>
      </c>
      <c r="E223" t="s">
        <v>583</v>
      </c>
      <c r="G223" t="s">
        <v>175</v>
      </c>
      <c r="O223">
        <f t="shared" si="57"/>
        <v>0</v>
      </c>
      <c r="P223">
        <f t="shared" si="58"/>
        <v>0</v>
      </c>
    </row>
    <row r="224" spans="1:18" ht="15.75" hidden="1" customHeight="1" x14ac:dyDescent="0.35">
      <c r="A224">
        <f t="shared" si="56"/>
        <v>17</v>
      </c>
      <c r="C224" t="s">
        <v>507</v>
      </c>
      <c r="D224" t="s">
        <v>343</v>
      </c>
      <c r="E224" t="s">
        <v>583</v>
      </c>
      <c r="G224" t="s">
        <v>175</v>
      </c>
      <c r="O224">
        <f t="shared" si="57"/>
        <v>0</v>
      </c>
      <c r="P224">
        <f t="shared" si="58"/>
        <v>0</v>
      </c>
    </row>
    <row r="225" spans="1:18" ht="15.75" hidden="1" customHeight="1" x14ac:dyDescent="0.35">
      <c r="A225">
        <f t="shared" si="56"/>
        <v>18</v>
      </c>
      <c r="C225" t="s">
        <v>518</v>
      </c>
      <c r="D225" t="s">
        <v>519</v>
      </c>
      <c r="E225" t="s">
        <v>583</v>
      </c>
      <c r="G225" t="s">
        <v>175</v>
      </c>
      <c r="O225">
        <f t="shared" si="57"/>
        <v>0</v>
      </c>
      <c r="P225">
        <f t="shared" si="58"/>
        <v>0</v>
      </c>
    </row>
    <row r="226" spans="1:18" ht="15.75" hidden="1" customHeight="1" x14ac:dyDescent="0.35">
      <c r="A226">
        <f t="shared" si="56"/>
        <v>19</v>
      </c>
      <c r="C226" t="s">
        <v>388</v>
      </c>
      <c r="D226" t="s">
        <v>454</v>
      </c>
      <c r="E226" t="s">
        <v>583</v>
      </c>
      <c r="G226" t="s">
        <v>175</v>
      </c>
      <c r="O226">
        <f t="shared" si="57"/>
        <v>0</v>
      </c>
      <c r="P226">
        <f t="shared" si="58"/>
        <v>0</v>
      </c>
    </row>
    <row r="227" spans="1:18" ht="15.75" hidden="1" customHeight="1" x14ac:dyDescent="0.35">
      <c r="A227">
        <f t="shared" si="56"/>
        <v>20</v>
      </c>
      <c r="C227" t="s">
        <v>496</v>
      </c>
      <c r="D227" t="s">
        <v>497</v>
      </c>
      <c r="E227" t="s">
        <v>583</v>
      </c>
      <c r="G227" t="s">
        <v>175</v>
      </c>
      <c r="O227">
        <f t="shared" si="57"/>
        <v>0</v>
      </c>
      <c r="P227">
        <f t="shared" si="58"/>
        <v>0</v>
      </c>
    </row>
    <row r="228" spans="1:18" ht="15.75" hidden="1" customHeight="1" x14ac:dyDescent="0.35">
      <c r="A228">
        <f t="shared" si="56"/>
        <v>21</v>
      </c>
      <c r="C228" t="s">
        <v>385</v>
      </c>
      <c r="D228" t="s">
        <v>255</v>
      </c>
      <c r="E228" t="s">
        <v>583</v>
      </c>
      <c r="G228" t="s">
        <v>175</v>
      </c>
      <c r="O228">
        <f t="shared" si="57"/>
        <v>0</v>
      </c>
      <c r="P228">
        <f t="shared" si="58"/>
        <v>0</v>
      </c>
    </row>
    <row r="229" spans="1:18" ht="15.75" hidden="1" customHeight="1" x14ac:dyDescent="0.35">
      <c r="A229">
        <f t="shared" si="56"/>
        <v>22</v>
      </c>
      <c r="C229" t="s">
        <v>457</v>
      </c>
      <c r="D229" t="s">
        <v>458</v>
      </c>
      <c r="E229" t="s">
        <v>583</v>
      </c>
      <c r="G229" t="s">
        <v>175</v>
      </c>
      <c r="O229">
        <f t="shared" si="57"/>
        <v>0</v>
      </c>
      <c r="P229">
        <f t="shared" si="58"/>
        <v>0</v>
      </c>
    </row>
    <row r="230" spans="1:18" ht="15.75" customHeight="1" x14ac:dyDescent="0.35"/>
    <row r="231" spans="1:18" x14ac:dyDescent="0.35">
      <c r="C231" t="s">
        <v>659</v>
      </c>
    </row>
    <row r="232" spans="1:18" x14ac:dyDescent="0.35">
      <c r="A232" s="10">
        <f>A231+1</f>
        <v>1</v>
      </c>
      <c r="B232" s="10"/>
      <c r="C232" s="8" t="s">
        <v>370</v>
      </c>
      <c r="D232" s="8" t="s">
        <v>371</v>
      </c>
      <c r="E232" s="8" t="s">
        <v>583</v>
      </c>
      <c r="F232" s="8"/>
      <c r="G232" s="8" t="s">
        <v>181</v>
      </c>
      <c r="H232" s="8"/>
      <c r="I232" s="8">
        <v>44</v>
      </c>
      <c r="J232" s="8">
        <v>44</v>
      </c>
      <c r="K232" s="8">
        <v>44</v>
      </c>
      <c r="L232" s="8">
        <v>44</v>
      </c>
      <c r="M232" s="8">
        <v>44</v>
      </c>
      <c r="N232" s="8">
        <v>50</v>
      </c>
      <c r="O232" s="8">
        <f>IF(COUNT(H232:N232)=6,SUM(H232:N232)-MIN(H232:N232),IF(COUNT(H232:N232)=7,SUM(H232:N232)-MIN(H232:N232)-SMALL(H232:N232,2),SUM(H232:N232)))</f>
        <v>226</v>
      </c>
      <c r="P232" s="8">
        <f>COUNT(H232:N232)</f>
        <v>6</v>
      </c>
      <c r="Q232" s="10"/>
      <c r="R232" s="16" t="s">
        <v>780</v>
      </c>
    </row>
    <row r="233" spans="1:18" x14ac:dyDescent="0.35">
      <c r="A233" s="10">
        <f>A232+1</f>
        <v>2</v>
      </c>
      <c r="B233" s="10"/>
      <c r="C233" s="10" t="s">
        <v>387</v>
      </c>
      <c r="D233" s="10" t="s">
        <v>184</v>
      </c>
      <c r="E233" s="10" t="s">
        <v>23</v>
      </c>
      <c r="F233" s="10"/>
      <c r="G233" s="10" t="s">
        <v>181</v>
      </c>
      <c r="H233" s="10"/>
      <c r="I233" s="10">
        <v>47</v>
      </c>
      <c r="J233" s="10">
        <v>47</v>
      </c>
      <c r="K233" s="10"/>
      <c r="L233" s="10"/>
      <c r="M233" s="10">
        <v>50</v>
      </c>
      <c r="N233" s="10"/>
      <c r="O233" s="10">
        <f>IF(COUNT(H233:N233)=6,SUM(H233:N233)-MIN(H233:N233),IF(COUNT(H233:N233)=7,SUM(H233:N233)-MIN(H233:N233)-SMALL(H233:N233,2),SUM(H233:N233)))</f>
        <v>144</v>
      </c>
      <c r="P233" s="10">
        <f>COUNT(H233:N233)</f>
        <v>3</v>
      </c>
      <c r="Q233" s="10"/>
      <c r="R233" s="16" t="s">
        <v>780</v>
      </c>
    </row>
    <row r="234" spans="1:18" x14ac:dyDescent="0.35">
      <c r="A234">
        <f>A233+1</f>
        <v>3</v>
      </c>
      <c r="C234" t="s">
        <v>367</v>
      </c>
      <c r="D234" t="s">
        <v>368</v>
      </c>
      <c r="E234" t="s">
        <v>32</v>
      </c>
      <c r="G234" t="s">
        <v>181</v>
      </c>
      <c r="I234">
        <v>50</v>
      </c>
      <c r="J234">
        <v>50</v>
      </c>
      <c r="O234">
        <f>IF(COUNT(H234:N234)=6,SUM(H234:N234)-MIN(H234:N234),IF(COUNT(H234:N234)=7,SUM(H234:N234)-MIN(H234:N234)-SMALL(H234:N234,2),SUM(H234:N234)))</f>
        <v>100</v>
      </c>
      <c r="P234">
        <f>COUNT(H234:N234)</f>
        <v>2</v>
      </c>
    </row>
    <row r="235" spans="1:18" x14ac:dyDescent="0.35">
      <c r="A235">
        <f>A234</f>
        <v>3</v>
      </c>
      <c r="C235" t="s">
        <v>383</v>
      </c>
      <c r="D235" t="s">
        <v>384</v>
      </c>
      <c r="E235" t="s">
        <v>649</v>
      </c>
      <c r="G235" t="s">
        <v>181</v>
      </c>
      <c r="K235">
        <v>50</v>
      </c>
      <c r="L235">
        <v>50</v>
      </c>
      <c r="O235">
        <f>IF(COUNT(H235:N235)=6,SUM(H235:N235)-MIN(H235:N235),IF(COUNT(H235:N235)=7,SUM(H235:N235)-MIN(H235:N235)-SMALL(H235:N235,2),SUM(H235:N235)))</f>
        <v>100</v>
      </c>
      <c r="P235">
        <f>COUNT(H235:N235)</f>
        <v>2</v>
      </c>
    </row>
    <row r="236" spans="1:18" ht="15.75" customHeight="1" x14ac:dyDescent="0.35">
      <c r="A236">
        <f>A235+2</f>
        <v>5</v>
      </c>
      <c r="C236" t="s">
        <v>459</v>
      </c>
      <c r="D236" t="s">
        <v>116</v>
      </c>
      <c r="E236" t="s">
        <v>649</v>
      </c>
      <c r="G236" t="s">
        <v>181</v>
      </c>
      <c r="K236">
        <v>47</v>
      </c>
      <c r="L236">
        <v>47</v>
      </c>
      <c r="O236">
        <f>IF(COUNT(H236:N236)=6,SUM(H236:N236)-MIN(H236:N236),IF(COUNT(H236:N236)=7,SUM(H236:N236)-MIN(H236:N236)-SMALL(H236:N236,2),SUM(H236:N236)))</f>
        <v>94</v>
      </c>
      <c r="P236">
        <f>COUNT(H236:N236)</f>
        <v>2</v>
      </c>
    </row>
    <row r="237" spans="1:18" ht="15.75" hidden="1" customHeight="1" x14ac:dyDescent="0.35">
      <c r="A237">
        <f t="shared" ref="A237:A249" si="59">A236+1</f>
        <v>6</v>
      </c>
      <c r="C237" t="s">
        <v>388</v>
      </c>
      <c r="D237" t="s">
        <v>389</v>
      </c>
      <c r="E237" t="s">
        <v>9</v>
      </c>
      <c r="G237" t="s">
        <v>175</v>
      </c>
      <c r="O237">
        <f t="shared" ref="O237:O249" si="60">IF(COUNT(H237:N237)=6,SUM(H237:N237)-MIN(H237:N237),IF(COUNT(H237:N237)=7,SUM(H237:N237)-MIN(H237:N237)-SMALL(H237:N237,2),SUM(H237:N237)))</f>
        <v>0</v>
      </c>
      <c r="P237">
        <f t="shared" ref="P237:P249" si="61">COUNT(H237:N237)</f>
        <v>0</v>
      </c>
    </row>
    <row r="238" spans="1:18" ht="15.75" hidden="1" customHeight="1" x14ac:dyDescent="0.35">
      <c r="A238">
        <f t="shared" si="59"/>
        <v>7</v>
      </c>
      <c r="C238" t="s">
        <v>500</v>
      </c>
      <c r="D238" t="s">
        <v>501</v>
      </c>
      <c r="E238" t="s">
        <v>32</v>
      </c>
      <c r="G238" t="s">
        <v>175</v>
      </c>
      <c r="O238">
        <f t="shared" si="60"/>
        <v>0</v>
      </c>
      <c r="P238" s="3">
        <f t="shared" si="61"/>
        <v>0</v>
      </c>
    </row>
    <row r="239" spans="1:18" ht="15.75" hidden="1" customHeight="1" x14ac:dyDescent="0.35">
      <c r="A239">
        <f t="shared" si="59"/>
        <v>8</v>
      </c>
      <c r="C239" t="s">
        <v>369</v>
      </c>
      <c r="D239" t="s">
        <v>481</v>
      </c>
      <c r="E239" t="s">
        <v>23</v>
      </c>
      <c r="G239" t="s">
        <v>175</v>
      </c>
      <c r="O239">
        <f t="shared" si="60"/>
        <v>0</v>
      </c>
      <c r="P239">
        <f t="shared" si="61"/>
        <v>0</v>
      </c>
    </row>
    <row r="240" spans="1:18" ht="15.75" hidden="1" customHeight="1" x14ac:dyDescent="0.35">
      <c r="A240">
        <f t="shared" si="59"/>
        <v>9</v>
      </c>
      <c r="C240" t="s">
        <v>409</v>
      </c>
      <c r="D240" t="s">
        <v>280</v>
      </c>
      <c r="E240" t="s">
        <v>232</v>
      </c>
      <c r="G240" t="s">
        <v>175</v>
      </c>
      <c r="O240">
        <f t="shared" si="60"/>
        <v>0</v>
      </c>
      <c r="P240">
        <f t="shared" si="61"/>
        <v>0</v>
      </c>
    </row>
    <row r="241" spans="1:18" ht="15.75" hidden="1" customHeight="1" x14ac:dyDescent="0.35">
      <c r="A241">
        <f t="shared" si="59"/>
        <v>10</v>
      </c>
      <c r="C241" t="s">
        <v>410</v>
      </c>
      <c r="D241" t="s">
        <v>411</v>
      </c>
      <c r="E241" t="s">
        <v>85</v>
      </c>
      <c r="G241" t="s">
        <v>175</v>
      </c>
      <c r="O241">
        <f t="shared" si="60"/>
        <v>0</v>
      </c>
      <c r="P241" s="3">
        <f t="shared" si="61"/>
        <v>0</v>
      </c>
    </row>
    <row r="242" spans="1:18" ht="15.75" hidden="1" customHeight="1" x14ac:dyDescent="0.35">
      <c r="A242">
        <f t="shared" si="59"/>
        <v>11</v>
      </c>
      <c r="C242" t="s">
        <v>385</v>
      </c>
      <c r="D242" t="s">
        <v>386</v>
      </c>
      <c r="E242" t="s">
        <v>26</v>
      </c>
      <c r="G242" t="s">
        <v>175</v>
      </c>
      <c r="O242">
        <f t="shared" si="60"/>
        <v>0</v>
      </c>
      <c r="P242">
        <f t="shared" si="61"/>
        <v>0</v>
      </c>
    </row>
    <row r="243" spans="1:18" ht="15.75" hidden="1" customHeight="1" x14ac:dyDescent="0.35">
      <c r="A243">
        <f t="shared" si="59"/>
        <v>12</v>
      </c>
      <c r="C243" t="s">
        <v>520</v>
      </c>
      <c r="D243" t="s">
        <v>521</v>
      </c>
      <c r="E243" t="s">
        <v>56</v>
      </c>
      <c r="G243" t="s">
        <v>175</v>
      </c>
      <c r="O243">
        <f t="shared" si="60"/>
        <v>0</v>
      </c>
      <c r="P243">
        <f t="shared" si="61"/>
        <v>0</v>
      </c>
    </row>
    <row r="244" spans="1:18" ht="15.75" hidden="1" customHeight="1" x14ac:dyDescent="0.35">
      <c r="A244">
        <f t="shared" si="59"/>
        <v>13</v>
      </c>
      <c r="C244" t="s">
        <v>460</v>
      </c>
      <c r="D244" t="s">
        <v>245</v>
      </c>
      <c r="E244" t="s">
        <v>23</v>
      </c>
      <c r="G244" t="s">
        <v>175</v>
      </c>
      <c r="O244">
        <f t="shared" si="60"/>
        <v>0</v>
      </c>
      <c r="P244" s="3">
        <f t="shared" si="61"/>
        <v>0</v>
      </c>
    </row>
    <row r="245" spans="1:18" ht="15.75" hidden="1" customHeight="1" x14ac:dyDescent="0.35">
      <c r="A245">
        <f t="shared" si="59"/>
        <v>14</v>
      </c>
      <c r="C245" t="s">
        <v>484</v>
      </c>
      <c r="D245" t="s">
        <v>485</v>
      </c>
      <c r="E245" t="s">
        <v>486</v>
      </c>
      <c r="G245" t="s">
        <v>175</v>
      </c>
      <c r="O245">
        <f t="shared" si="60"/>
        <v>0</v>
      </c>
      <c r="P245">
        <f t="shared" si="61"/>
        <v>0</v>
      </c>
    </row>
    <row r="246" spans="1:18" ht="15.75" hidden="1" customHeight="1" x14ac:dyDescent="0.35">
      <c r="A246">
        <f t="shared" si="59"/>
        <v>15</v>
      </c>
      <c r="C246" t="s">
        <v>390</v>
      </c>
      <c r="D246" t="s">
        <v>391</v>
      </c>
      <c r="E246" t="s">
        <v>392</v>
      </c>
      <c r="G246" t="s">
        <v>175</v>
      </c>
      <c r="O246">
        <f t="shared" si="60"/>
        <v>0</v>
      </c>
      <c r="P246">
        <f t="shared" si="61"/>
        <v>0</v>
      </c>
    </row>
    <row r="247" spans="1:18" ht="15.75" hidden="1" customHeight="1" x14ac:dyDescent="0.35">
      <c r="A247">
        <f t="shared" si="59"/>
        <v>16</v>
      </c>
      <c r="C247" t="s">
        <v>372</v>
      </c>
      <c r="D247" t="s">
        <v>373</v>
      </c>
      <c r="E247" t="s">
        <v>102</v>
      </c>
      <c r="G247" t="s">
        <v>175</v>
      </c>
      <c r="O247">
        <f t="shared" si="60"/>
        <v>0</v>
      </c>
      <c r="P247" s="3">
        <f t="shared" si="61"/>
        <v>0</v>
      </c>
    </row>
    <row r="248" spans="1:18" ht="15.75" hidden="1" customHeight="1" x14ac:dyDescent="0.35">
      <c r="A248">
        <f t="shared" si="59"/>
        <v>17</v>
      </c>
      <c r="C248" t="s">
        <v>374</v>
      </c>
      <c r="D248" t="s">
        <v>101</v>
      </c>
      <c r="E248" t="s">
        <v>102</v>
      </c>
      <c r="G248" t="s">
        <v>175</v>
      </c>
      <c r="O248">
        <f t="shared" si="60"/>
        <v>0</v>
      </c>
      <c r="P248">
        <f t="shared" si="61"/>
        <v>0</v>
      </c>
    </row>
    <row r="249" spans="1:18" ht="15.75" hidden="1" customHeight="1" x14ac:dyDescent="0.35">
      <c r="A249">
        <f t="shared" si="59"/>
        <v>18</v>
      </c>
      <c r="C249" t="s">
        <v>412</v>
      </c>
      <c r="D249" t="s">
        <v>80</v>
      </c>
      <c r="E249" t="s">
        <v>240</v>
      </c>
      <c r="G249" t="s">
        <v>175</v>
      </c>
      <c r="O249">
        <f t="shared" si="60"/>
        <v>0</v>
      </c>
      <c r="P249">
        <f t="shared" si="61"/>
        <v>0</v>
      </c>
    </row>
    <row r="250" spans="1:18" ht="15.65" customHeight="1" x14ac:dyDescent="0.35"/>
    <row r="251" spans="1:18" x14ac:dyDescent="0.35">
      <c r="C251" t="s">
        <v>576</v>
      </c>
    </row>
    <row r="252" spans="1:18" ht="14.25" customHeight="1" x14ac:dyDescent="0.35">
      <c r="A252" s="10">
        <f>A251+1</f>
        <v>1</v>
      </c>
      <c r="B252" s="10"/>
      <c r="C252" s="8" t="s">
        <v>461</v>
      </c>
      <c r="D252" s="8" t="s">
        <v>310</v>
      </c>
      <c r="E252" s="8" t="s">
        <v>15</v>
      </c>
      <c r="F252" s="8"/>
      <c r="G252" s="8" t="s">
        <v>186</v>
      </c>
      <c r="H252" s="8"/>
      <c r="I252" s="8">
        <v>44</v>
      </c>
      <c r="J252" s="8"/>
      <c r="K252" s="8">
        <v>50</v>
      </c>
      <c r="L252" s="8">
        <v>47</v>
      </c>
      <c r="M252" s="8"/>
      <c r="N252" s="8"/>
      <c r="O252" s="8">
        <f t="shared" ref="O252:O260" si="62">IF(COUNT(H252:N252)=6,SUM(H252:N252)-MIN(H252:N252),IF(COUNT(H252:N252)=7,SUM(H252:N252)-MIN(H252:N252)-SMALL(H252:N252,2),SUM(H252:N252)))</f>
        <v>141</v>
      </c>
      <c r="P252" s="8">
        <f t="shared" ref="P252:P260" si="63">COUNT(H252:N252)</f>
        <v>3</v>
      </c>
      <c r="Q252" s="10"/>
      <c r="R252" s="16" t="s">
        <v>780</v>
      </c>
    </row>
    <row r="253" spans="1:18" x14ac:dyDescent="0.35">
      <c r="A253" s="10">
        <v>1</v>
      </c>
      <c r="B253" s="10">
        <v>232</v>
      </c>
      <c r="C253" s="8" t="s">
        <v>121</v>
      </c>
      <c r="D253" s="8" t="s">
        <v>122</v>
      </c>
      <c r="E253" s="8" t="s">
        <v>9</v>
      </c>
      <c r="F253" s="8">
        <v>1</v>
      </c>
      <c r="G253" s="8" t="s">
        <v>186</v>
      </c>
      <c r="H253" s="8"/>
      <c r="I253" s="8">
        <v>50</v>
      </c>
      <c r="J253" s="8"/>
      <c r="K253" s="8">
        <v>47</v>
      </c>
      <c r="L253" s="8"/>
      <c r="M253" s="8">
        <v>44</v>
      </c>
      <c r="N253" s="8"/>
      <c r="O253" s="8">
        <f t="shared" si="62"/>
        <v>141</v>
      </c>
      <c r="P253" s="8">
        <f t="shared" si="63"/>
        <v>3</v>
      </c>
      <c r="Q253" s="10"/>
      <c r="R253" s="16" t="s">
        <v>780</v>
      </c>
    </row>
    <row r="254" spans="1:18" x14ac:dyDescent="0.35">
      <c r="A254" s="10">
        <f>A253+2</f>
        <v>3</v>
      </c>
      <c r="B254" s="10">
        <v>225</v>
      </c>
      <c r="C254" s="10" t="s">
        <v>108</v>
      </c>
      <c r="D254" s="10" t="s">
        <v>109</v>
      </c>
      <c r="E254" s="10" t="s">
        <v>96</v>
      </c>
      <c r="F254" s="10">
        <v>1</v>
      </c>
      <c r="G254" s="10" t="s">
        <v>186</v>
      </c>
      <c r="H254" s="10"/>
      <c r="I254" s="10">
        <v>38</v>
      </c>
      <c r="J254" s="10"/>
      <c r="K254" s="10">
        <v>44</v>
      </c>
      <c r="L254" s="10"/>
      <c r="M254" s="10">
        <v>41</v>
      </c>
      <c r="N254" s="10"/>
      <c r="O254" s="10">
        <f t="shared" si="62"/>
        <v>123</v>
      </c>
      <c r="P254" s="10">
        <f t="shared" si="63"/>
        <v>3</v>
      </c>
      <c r="Q254" s="10"/>
      <c r="R254" s="16" t="s">
        <v>780</v>
      </c>
    </row>
    <row r="255" spans="1:18" x14ac:dyDescent="0.35">
      <c r="A255">
        <f>A254+1</f>
        <v>4</v>
      </c>
      <c r="C255" t="s">
        <v>538</v>
      </c>
      <c r="D255" t="s">
        <v>537</v>
      </c>
      <c r="E255" t="s">
        <v>240</v>
      </c>
      <c r="G255" t="s">
        <v>186</v>
      </c>
      <c r="J255">
        <v>50</v>
      </c>
      <c r="M255">
        <v>50</v>
      </c>
      <c r="O255">
        <f t="shared" si="62"/>
        <v>100</v>
      </c>
      <c r="P255">
        <f t="shared" si="63"/>
        <v>2</v>
      </c>
    </row>
    <row r="256" spans="1:18" x14ac:dyDescent="0.35">
      <c r="A256">
        <v>5</v>
      </c>
      <c r="C256" t="s">
        <v>246</v>
      </c>
      <c r="D256" t="s">
        <v>247</v>
      </c>
      <c r="E256" t="s">
        <v>23</v>
      </c>
      <c r="G256" t="s">
        <v>186</v>
      </c>
      <c r="L256">
        <v>50</v>
      </c>
      <c r="M256">
        <v>47</v>
      </c>
      <c r="O256">
        <f t="shared" si="62"/>
        <v>97</v>
      </c>
      <c r="P256">
        <f t="shared" si="63"/>
        <v>2</v>
      </c>
    </row>
    <row r="257" spans="1:16" x14ac:dyDescent="0.35">
      <c r="A257">
        <v>6</v>
      </c>
      <c r="C257" t="s">
        <v>110</v>
      </c>
      <c r="D257" t="s">
        <v>97</v>
      </c>
      <c r="E257" t="s">
        <v>98</v>
      </c>
      <c r="G257" t="s">
        <v>186</v>
      </c>
      <c r="N257">
        <v>50</v>
      </c>
      <c r="O257">
        <f t="shared" ref="O257:O258" si="64">IF(COUNT(H257:N257)=6,SUM(H257:N257)-MIN(H257:N257),IF(COUNT(H257:N257)=7,SUM(H257:N257)-MIN(H257:N257)-SMALL(H257:N257,2),SUM(H257:N257)))</f>
        <v>50</v>
      </c>
      <c r="P257">
        <f t="shared" ref="P257:P258" si="65">COUNT(H257:N257)</f>
        <v>1</v>
      </c>
    </row>
    <row r="258" spans="1:16" x14ac:dyDescent="0.35">
      <c r="A258">
        <v>7</v>
      </c>
      <c r="C258" t="s">
        <v>227</v>
      </c>
      <c r="D258" t="s">
        <v>228</v>
      </c>
      <c r="E258" t="s">
        <v>56</v>
      </c>
      <c r="G258" t="s">
        <v>186</v>
      </c>
      <c r="N258">
        <v>47</v>
      </c>
      <c r="O258">
        <f t="shared" si="64"/>
        <v>47</v>
      </c>
      <c r="P258">
        <f t="shared" si="65"/>
        <v>1</v>
      </c>
    </row>
    <row r="259" spans="1:16" x14ac:dyDescent="0.35">
      <c r="A259">
        <v>7</v>
      </c>
      <c r="B259">
        <v>238</v>
      </c>
      <c r="C259" t="s">
        <v>103</v>
      </c>
      <c r="D259" t="s">
        <v>104</v>
      </c>
      <c r="E259" t="s">
        <v>9</v>
      </c>
      <c r="F259">
        <v>1</v>
      </c>
      <c r="G259" t="s">
        <v>186</v>
      </c>
      <c r="I259">
        <v>47</v>
      </c>
      <c r="O259">
        <f t="shared" si="62"/>
        <v>47</v>
      </c>
      <c r="P259">
        <f t="shared" si="63"/>
        <v>1</v>
      </c>
    </row>
    <row r="260" spans="1:16" x14ac:dyDescent="0.35">
      <c r="A260">
        <f>A259+1</f>
        <v>8</v>
      </c>
      <c r="B260">
        <v>240</v>
      </c>
      <c r="C260" t="s">
        <v>107</v>
      </c>
      <c r="D260" t="s">
        <v>95</v>
      </c>
      <c r="E260" t="s">
        <v>96</v>
      </c>
      <c r="F260">
        <v>1</v>
      </c>
      <c r="G260" t="s">
        <v>186</v>
      </c>
      <c r="I260">
        <v>41</v>
      </c>
      <c r="O260">
        <f t="shared" si="62"/>
        <v>41</v>
      </c>
      <c r="P260">
        <f t="shared" si="63"/>
        <v>1</v>
      </c>
    </row>
    <row r="261" spans="1:16" hidden="1" x14ac:dyDescent="0.35">
      <c r="A261">
        <f t="shared" ref="A261:A274" si="66">A260+1</f>
        <v>9</v>
      </c>
      <c r="C261" t="s">
        <v>229</v>
      </c>
      <c r="D261" t="s">
        <v>230</v>
      </c>
      <c r="E261" t="s">
        <v>23</v>
      </c>
      <c r="G261" t="s">
        <v>186</v>
      </c>
      <c r="O261">
        <f t="shared" ref="O261:O288" si="67">IF(COUNT(H261:N261)=6,SUM(H261:N261)-MIN(H261:N261),IF(COUNT(H261:N261)=7,SUM(H261:N261)-MIN(H261:N261)-SMALL(H261:N261,2),SUM(H261:N261)))</f>
        <v>0</v>
      </c>
      <c r="P261">
        <f t="shared" ref="P261:P288" si="68">COUNT(H261:N261)</f>
        <v>0</v>
      </c>
    </row>
    <row r="262" spans="1:16" hidden="1" x14ac:dyDescent="0.35">
      <c r="A262">
        <f t="shared" si="66"/>
        <v>10</v>
      </c>
      <c r="C262" t="s">
        <v>182</v>
      </c>
      <c r="D262" t="s">
        <v>233</v>
      </c>
      <c r="E262" t="s">
        <v>234</v>
      </c>
      <c r="G262" t="s">
        <v>186</v>
      </c>
      <c r="O262">
        <f t="shared" si="67"/>
        <v>0</v>
      </c>
      <c r="P262">
        <f t="shared" si="68"/>
        <v>0</v>
      </c>
    </row>
    <row r="263" spans="1:16" hidden="1" x14ac:dyDescent="0.35">
      <c r="A263">
        <f t="shared" si="66"/>
        <v>11</v>
      </c>
      <c r="B263">
        <v>247</v>
      </c>
      <c r="C263" t="s">
        <v>105</v>
      </c>
      <c r="D263" t="s">
        <v>106</v>
      </c>
      <c r="E263" t="s">
        <v>9</v>
      </c>
      <c r="F263">
        <v>1</v>
      </c>
      <c r="G263" t="s">
        <v>181</v>
      </c>
      <c r="O263">
        <f t="shared" si="67"/>
        <v>0</v>
      </c>
      <c r="P263">
        <f t="shared" si="68"/>
        <v>0</v>
      </c>
    </row>
    <row r="264" spans="1:16" hidden="1" x14ac:dyDescent="0.35">
      <c r="A264">
        <f t="shared" si="66"/>
        <v>12</v>
      </c>
      <c r="B264">
        <v>228</v>
      </c>
      <c r="C264" t="s">
        <v>110</v>
      </c>
      <c r="D264" t="s">
        <v>97</v>
      </c>
      <c r="E264" t="s">
        <v>98</v>
      </c>
      <c r="F264">
        <v>1</v>
      </c>
      <c r="G264" t="s">
        <v>181</v>
      </c>
      <c r="O264">
        <f t="shared" si="67"/>
        <v>0</v>
      </c>
      <c r="P264">
        <f t="shared" si="68"/>
        <v>0</v>
      </c>
    </row>
    <row r="265" spans="1:16" hidden="1" x14ac:dyDescent="0.35">
      <c r="A265">
        <f t="shared" si="66"/>
        <v>13</v>
      </c>
      <c r="C265" t="s">
        <v>462</v>
      </c>
      <c r="D265" t="s">
        <v>252</v>
      </c>
      <c r="E265" t="s">
        <v>32</v>
      </c>
      <c r="G265" t="s">
        <v>181</v>
      </c>
      <c r="O265">
        <f t="shared" si="67"/>
        <v>0</v>
      </c>
      <c r="P265">
        <f t="shared" si="68"/>
        <v>0</v>
      </c>
    </row>
    <row r="266" spans="1:16" ht="15.4" hidden="1" customHeight="1" x14ac:dyDescent="0.35">
      <c r="A266">
        <f t="shared" si="66"/>
        <v>14</v>
      </c>
      <c r="B266">
        <v>227</v>
      </c>
      <c r="C266" t="s">
        <v>117</v>
      </c>
      <c r="D266" t="s">
        <v>21</v>
      </c>
      <c r="E266" t="s">
        <v>15</v>
      </c>
      <c r="F266">
        <v>1</v>
      </c>
      <c r="G266" t="s">
        <v>181</v>
      </c>
      <c r="O266">
        <f t="shared" si="67"/>
        <v>0</v>
      </c>
      <c r="P266">
        <f t="shared" si="68"/>
        <v>0</v>
      </c>
    </row>
    <row r="267" spans="1:16" ht="15.4" hidden="1" customHeight="1" x14ac:dyDescent="0.35">
      <c r="A267">
        <f t="shared" si="66"/>
        <v>15</v>
      </c>
      <c r="B267">
        <v>234</v>
      </c>
      <c r="C267" t="s">
        <v>118</v>
      </c>
      <c r="D267" t="s">
        <v>119</v>
      </c>
      <c r="E267" t="s">
        <v>4</v>
      </c>
      <c r="F267">
        <v>1</v>
      </c>
      <c r="G267" t="s">
        <v>181</v>
      </c>
      <c r="O267">
        <f t="shared" si="67"/>
        <v>0</v>
      </c>
      <c r="P267">
        <f t="shared" si="68"/>
        <v>0</v>
      </c>
    </row>
    <row r="268" spans="1:16" ht="15.4" hidden="1" customHeight="1" x14ac:dyDescent="0.35">
      <c r="A268">
        <f t="shared" si="66"/>
        <v>16</v>
      </c>
      <c r="C268" t="s">
        <v>176</v>
      </c>
      <c r="D268" t="s">
        <v>231</v>
      </c>
      <c r="E268" t="s">
        <v>232</v>
      </c>
      <c r="G268" t="s">
        <v>181</v>
      </c>
      <c r="O268">
        <f t="shared" si="67"/>
        <v>0</v>
      </c>
      <c r="P268">
        <f t="shared" si="68"/>
        <v>0</v>
      </c>
    </row>
    <row r="269" spans="1:16" ht="15.4" hidden="1" customHeight="1" x14ac:dyDescent="0.35">
      <c r="A269">
        <f t="shared" si="66"/>
        <v>17</v>
      </c>
      <c r="C269" t="s">
        <v>227</v>
      </c>
      <c r="D269" t="s">
        <v>228</v>
      </c>
      <c r="E269" t="s">
        <v>56</v>
      </c>
      <c r="G269" t="s">
        <v>181</v>
      </c>
      <c r="O269">
        <f t="shared" si="67"/>
        <v>0</v>
      </c>
      <c r="P269">
        <f t="shared" si="68"/>
        <v>0</v>
      </c>
    </row>
    <row r="270" spans="1:16" ht="15.4" hidden="1" customHeight="1" x14ac:dyDescent="0.35">
      <c r="A270">
        <f t="shared" si="66"/>
        <v>18</v>
      </c>
      <c r="B270">
        <v>233</v>
      </c>
      <c r="C270" t="s">
        <v>111</v>
      </c>
      <c r="D270" t="s">
        <v>112</v>
      </c>
      <c r="E270" t="s">
        <v>56</v>
      </c>
      <c r="F270">
        <v>1</v>
      </c>
      <c r="G270" t="s">
        <v>181</v>
      </c>
      <c r="O270">
        <f t="shared" si="67"/>
        <v>0</v>
      </c>
      <c r="P270">
        <f t="shared" si="68"/>
        <v>0</v>
      </c>
    </row>
    <row r="271" spans="1:16" ht="14.65" hidden="1" customHeight="1" x14ac:dyDescent="0.35">
      <c r="A271">
        <f t="shared" si="66"/>
        <v>19</v>
      </c>
      <c r="C271" t="s">
        <v>338</v>
      </c>
      <c r="D271" t="s">
        <v>339</v>
      </c>
      <c r="E271" t="s">
        <v>85</v>
      </c>
      <c r="G271" t="s">
        <v>181</v>
      </c>
      <c r="O271">
        <f t="shared" si="67"/>
        <v>0</v>
      </c>
      <c r="P271">
        <f t="shared" si="68"/>
        <v>0</v>
      </c>
    </row>
    <row r="272" spans="1:16" ht="16.5" hidden="1" customHeight="1" x14ac:dyDescent="0.35">
      <c r="A272">
        <f t="shared" si="66"/>
        <v>20</v>
      </c>
      <c r="B272">
        <v>241</v>
      </c>
      <c r="C272" t="s">
        <v>120</v>
      </c>
      <c r="D272" t="s">
        <v>99</v>
      </c>
      <c r="E272" t="s">
        <v>32</v>
      </c>
      <c r="F272">
        <v>1</v>
      </c>
      <c r="G272" t="s">
        <v>181</v>
      </c>
      <c r="O272">
        <f t="shared" si="67"/>
        <v>0</v>
      </c>
      <c r="P272">
        <f t="shared" si="68"/>
        <v>0</v>
      </c>
    </row>
    <row r="273" spans="1:16" ht="15" hidden="1" customHeight="1" x14ac:dyDescent="0.35">
      <c r="A273">
        <f t="shared" si="66"/>
        <v>21</v>
      </c>
      <c r="C273" t="s">
        <v>238</v>
      </c>
      <c r="D273" t="s">
        <v>239</v>
      </c>
      <c r="E273" t="s">
        <v>240</v>
      </c>
      <c r="G273" t="s">
        <v>181</v>
      </c>
      <c r="O273">
        <f t="shared" si="67"/>
        <v>0</v>
      </c>
      <c r="P273">
        <f t="shared" si="68"/>
        <v>0</v>
      </c>
    </row>
    <row r="274" spans="1:16" ht="18" hidden="1" customHeight="1" x14ac:dyDescent="0.35">
      <c r="A274">
        <f t="shared" si="66"/>
        <v>22</v>
      </c>
      <c r="C274" t="s">
        <v>241</v>
      </c>
      <c r="D274" t="s">
        <v>242</v>
      </c>
      <c r="E274" t="s">
        <v>243</v>
      </c>
      <c r="G274" t="s">
        <v>181</v>
      </c>
      <c r="O274">
        <f t="shared" si="67"/>
        <v>0</v>
      </c>
      <c r="P274">
        <f t="shared" si="68"/>
        <v>0</v>
      </c>
    </row>
    <row r="275" spans="1:16" ht="13.5" hidden="1" customHeight="1" x14ac:dyDescent="0.35">
      <c r="A275">
        <v>15</v>
      </c>
      <c r="C275" t="s">
        <v>235</v>
      </c>
      <c r="D275" t="s">
        <v>236</v>
      </c>
      <c r="E275" t="s">
        <v>9</v>
      </c>
      <c r="G275" t="s">
        <v>181</v>
      </c>
      <c r="O275">
        <f t="shared" si="67"/>
        <v>0</v>
      </c>
      <c r="P275">
        <f t="shared" si="68"/>
        <v>0</v>
      </c>
    </row>
    <row r="276" spans="1:16" ht="13.5" hidden="1" customHeight="1" x14ac:dyDescent="0.35">
      <c r="A276">
        <f>A275+2</f>
        <v>17</v>
      </c>
      <c r="C276" t="s">
        <v>502</v>
      </c>
      <c r="D276" t="s">
        <v>503</v>
      </c>
      <c r="E276" t="s">
        <v>9</v>
      </c>
      <c r="G276" t="s">
        <v>181</v>
      </c>
      <c r="O276">
        <f t="shared" si="67"/>
        <v>0</v>
      </c>
      <c r="P276">
        <f t="shared" si="68"/>
        <v>0</v>
      </c>
    </row>
    <row r="277" spans="1:16" ht="15" hidden="1" customHeight="1" x14ac:dyDescent="0.35">
      <c r="A277">
        <f>A276+1</f>
        <v>18</v>
      </c>
      <c r="B277">
        <v>245</v>
      </c>
      <c r="C277" t="s">
        <v>113</v>
      </c>
      <c r="D277" t="s">
        <v>114</v>
      </c>
      <c r="E277" t="s">
        <v>96</v>
      </c>
      <c r="F277">
        <v>1</v>
      </c>
      <c r="G277" t="s">
        <v>181</v>
      </c>
      <c r="O277">
        <f t="shared" si="67"/>
        <v>0</v>
      </c>
      <c r="P277">
        <f t="shared" si="68"/>
        <v>0</v>
      </c>
    </row>
    <row r="278" spans="1:16" ht="14.65" hidden="1" customHeight="1" x14ac:dyDescent="0.35">
      <c r="A278">
        <f>A277</f>
        <v>18</v>
      </c>
      <c r="C278" t="s">
        <v>307</v>
      </c>
      <c r="D278" t="s">
        <v>308</v>
      </c>
      <c r="E278" t="s">
        <v>243</v>
      </c>
      <c r="G278" t="s">
        <v>181</v>
      </c>
      <c r="O278">
        <f t="shared" si="67"/>
        <v>0</v>
      </c>
      <c r="P278">
        <f t="shared" si="68"/>
        <v>0</v>
      </c>
    </row>
    <row r="279" spans="1:16" ht="15" hidden="1" customHeight="1" x14ac:dyDescent="0.35">
      <c r="A279">
        <f t="shared" ref="A279:A288" si="69">A278+1</f>
        <v>19</v>
      </c>
      <c r="C279" t="s">
        <v>356</v>
      </c>
      <c r="D279" t="s">
        <v>357</v>
      </c>
      <c r="E279" t="s">
        <v>102</v>
      </c>
      <c r="G279" t="s">
        <v>181</v>
      </c>
      <c r="O279">
        <f t="shared" si="67"/>
        <v>0</v>
      </c>
      <c r="P279">
        <f t="shared" si="68"/>
        <v>0</v>
      </c>
    </row>
    <row r="280" spans="1:16" ht="17.649999999999999" hidden="1" customHeight="1" x14ac:dyDescent="0.35">
      <c r="A280">
        <f t="shared" si="69"/>
        <v>20</v>
      </c>
      <c r="B280">
        <v>244</v>
      </c>
      <c r="C280" t="s">
        <v>115</v>
      </c>
      <c r="D280" t="s">
        <v>116</v>
      </c>
      <c r="E280" t="s">
        <v>12</v>
      </c>
      <c r="F280">
        <v>1</v>
      </c>
      <c r="G280" t="s">
        <v>181</v>
      </c>
      <c r="O280">
        <f t="shared" si="67"/>
        <v>0</v>
      </c>
      <c r="P280">
        <f t="shared" si="68"/>
        <v>0</v>
      </c>
    </row>
    <row r="281" spans="1:16" ht="17.649999999999999" hidden="1" customHeight="1" x14ac:dyDescent="0.35">
      <c r="A281">
        <f t="shared" si="69"/>
        <v>21</v>
      </c>
      <c r="C281" t="s">
        <v>237</v>
      </c>
      <c r="D281" t="s">
        <v>228</v>
      </c>
      <c r="E281" t="s">
        <v>85</v>
      </c>
      <c r="G281" t="s">
        <v>181</v>
      </c>
      <c r="O281">
        <f t="shared" si="67"/>
        <v>0</v>
      </c>
      <c r="P281">
        <f t="shared" si="68"/>
        <v>0</v>
      </c>
    </row>
    <row r="282" spans="1:16" ht="17.649999999999999" hidden="1" customHeight="1" x14ac:dyDescent="0.35">
      <c r="A282">
        <f t="shared" si="69"/>
        <v>22</v>
      </c>
      <c r="C282" t="s">
        <v>413</v>
      </c>
      <c r="D282" t="s">
        <v>414</v>
      </c>
      <c r="E282" t="s">
        <v>15</v>
      </c>
      <c r="G282" t="s">
        <v>181</v>
      </c>
      <c r="O282">
        <f t="shared" si="67"/>
        <v>0</v>
      </c>
      <c r="P282">
        <f t="shared" si="68"/>
        <v>0</v>
      </c>
    </row>
    <row r="283" spans="1:16" ht="16.149999999999999" hidden="1" customHeight="1" x14ac:dyDescent="0.35">
      <c r="A283">
        <f t="shared" si="69"/>
        <v>23</v>
      </c>
      <c r="B283">
        <v>236</v>
      </c>
      <c r="C283" t="s">
        <v>123</v>
      </c>
      <c r="D283" t="s">
        <v>124</v>
      </c>
      <c r="E283" t="s">
        <v>14</v>
      </c>
      <c r="F283">
        <v>1</v>
      </c>
      <c r="G283" t="s">
        <v>181</v>
      </c>
      <c r="O283">
        <f t="shared" si="67"/>
        <v>0</v>
      </c>
      <c r="P283">
        <f t="shared" si="68"/>
        <v>0</v>
      </c>
    </row>
    <row r="284" spans="1:16" ht="15" hidden="1" customHeight="1" x14ac:dyDescent="0.35">
      <c r="A284">
        <f t="shared" si="69"/>
        <v>24</v>
      </c>
      <c r="C284" t="s">
        <v>244</v>
      </c>
      <c r="D284" t="s">
        <v>245</v>
      </c>
      <c r="E284" t="s">
        <v>37</v>
      </c>
      <c r="G284" t="s">
        <v>181</v>
      </c>
      <c r="O284">
        <f t="shared" si="67"/>
        <v>0</v>
      </c>
      <c r="P284">
        <f t="shared" si="68"/>
        <v>0</v>
      </c>
    </row>
    <row r="285" spans="1:16" ht="15" hidden="1" customHeight="1" x14ac:dyDescent="0.35">
      <c r="A285">
        <f t="shared" si="69"/>
        <v>25</v>
      </c>
      <c r="C285" t="s">
        <v>248</v>
      </c>
      <c r="D285" t="s">
        <v>249</v>
      </c>
      <c r="E285" t="s">
        <v>37</v>
      </c>
      <c r="G285" t="s">
        <v>181</v>
      </c>
      <c r="O285">
        <f t="shared" si="67"/>
        <v>0</v>
      </c>
      <c r="P285">
        <f t="shared" si="68"/>
        <v>0</v>
      </c>
    </row>
    <row r="286" spans="1:16" ht="15" hidden="1" customHeight="1" x14ac:dyDescent="0.35">
      <c r="A286">
        <f t="shared" si="69"/>
        <v>26</v>
      </c>
      <c r="C286" t="s">
        <v>334</v>
      </c>
      <c r="D286" t="s">
        <v>335</v>
      </c>
      <c r="E286" t="s">
        <v>85</v>
      </c>
      <c r="G286" t="s">
        <v>181</v>
      </c>
      <c r="O286">
        <f t="shared" si="67"/>
        <v>0</v>
      </c>
      <c r="P286">
        <f t="shared" si="68"/>
        <v>0</v>
      </c>
    </row>
    <row r="287" spans="1:16" ht="15" hidden="1" customHeight="1" x14ac:dyDescent="0.35">
      <c r="A287">
        <f t="shared" si="69"/>
        <v>27</v>
      </c>
      <c r="C287" t="s">
        <v>336</v>
      </c>
      <c r="D287" t="s">
        <v>337</v>
      </c>
      <c r="E287" t="s">
        <v>340</v>
      </c>
      <c r="G287" t="s">
        <v>181</v>
      </c>
      <c r="O287">
        <f t="shared" si="67"/>
        <v>0</v>
      </c>
      <c r="P287">
        <f t="shared" si="68"/>
        <v>0</v>
      </c>
    </row>
    <row r="288" spans="1:16" ht="15" hidden="1" customHeight="1" x14ac:dyDescent="0.35">
      <c r="A288">
        <f t="shared" si="69"/>
        <v>28</v>
      </c>
      <c r="C288" t="s">
        <v>250</v>
      </c>
      <c r="D288" t="s">
        <v>251</v>
      </c>
      <c r="E288" t="s">
        <v>14</v>
      </c>
      <c r="G288" t="s">
        <v>181</v>
      </c>
      <c r="O288">
        <f t="shared" si="67"/>
        <v>0</v>
      </c>
      <c r="P288">
        <f t="shared" si="68"/>
        <v>0</v>
      </c>
    </row>
    <row r="289" spans="1:19" ht="15" customHeight="1" x14ac:dyDescent="0.35"/>
    <row r="290" spans="1:19" ht="15" customHeight="1" x14ac:dyDescent="0.35"/>
    <row r="291" spans="1:19" x14ac:dyDescent="0.35">
      <c r="C291" t="s">
        <v>577</v>
      </c>
    </row>
    <row r="292" spans="1:19" x14ac:dyDescent="0.35">
      <c r="A292" s="14">
        <v>1</v>
      </c>
      <c r="B292" s="10">
        <v>158</v>
      </c>
      <c r="C292" s="8" t="s">
        <v>67</v>
      </c>
      <c r="D292" s="8" t="s">
        <v>68</v>
      </c>
      <c r="E292" s="8" t="s">
        <v>444</v>
      </c>
      <c r="F292" s="8">
        <v>1</v>
      </c>
      <c r="G292" s="8" t="s">
        <v>447</v>
      </c>
      <c r="H292" s="8"/>
      <c r="I292" s="8"/>
      <c r="J292" s="8">
        <v>50</v>
      </c>
      <c r="K292" s="8">
        <v>47</v>
      </c>
      <c r="L292" s="8">
        <v>47</v>
      </c>
      <c r="M292" s="8">
        <v>50</v>
      </c>
      <c r="N292" s="8">
        <v>50</v>
      </c>
      <c r="O292" s="8">
        <f t="shared" ref="O292:O302" si="70">IF(COUNT(H292:N292)=6,SUM(H292:N292)-MIN(H292:N292),IF(COUNT(H292:N292)=7,SUM(H292:N292)-MIN(H292:N292)-SMALL(H292:N292,2),SUM(H292:N292)))</f>
        <v>244</v>
      </c>
      <c r="P292" s="8">
        <f t="shared" ref="P292:P302" si="71">COUNT(H292:N292)</f>
        <v>5</v>
      </c>
      <c r="Q292" s="10"/>
      <c r="R292" s="16" t="s">
        <v>780</v>
      </c>
    </row>
    <row r="293" spans="1:19" x14ac:dyDescent="0.35">
      <c r="A293" s="14">
        <f>A292+1</f>
        <v>2</v>
      </c>
      <c r="B293" s="8">
        <v>148</v>
      </c>
      <c r="C293" s="10" t="s">
        <v>17</v>
      </c>
      <c r="D293" s="10" t="s">
        <v>74</v>
      </c>
      <c r="E293" s="10" t="s">
        <v>15</v>
      </c>
      <c r="F293" s="10">
        <v>1</v>
      </c>
      <c r="G293" s="10" t="s">
        <v>447</v>
      </c>
      <c r="H293" s="10"/>
      <c r="I293" s="10">
        <v>50</v>
      </c>
      <c r="J293" s="10"/>
      <c r="K293" s="10">
        <v>50</v>
      </c>
      <c r="L293" s="10">
        <v>50</v>
      </c>
      <c r="M293" s="10"/>
      <c r="N293" s="10"/>
      <c r="O293" s="10">
        <f t="shared" si="70"/>
        <v>150</v>
      </c>
      <c r="P293" s="10">
        <f t="shared" si="71"/>
        <v>3</v>
      </c>
      <c r="Q293" s="10"/>
      <c r="S293" s="16" t="s">
        <v>780</v>
      </c>
    </row>
    <row r="294" spans="1:19" x14ac:dyDescent="0.35">
      <c r="A294" s="7">
        <v>3</v>
      </c>
      <c r="B294">
        <v>149</v>
      </c>
      <c r="C294" t="s">
        <v>71</v>
      </c>
      <c r="D294" t="s">
        <v>8</v>
      </c>
      <c r="E294" t="s">
        <v>9</v>
      </c>
      <c r="F294">
        <v>1</v>
      </c>
      <c r="G294" t="s">
        <v>447</v>
      </c>
      <c r="J294">
        <v>47</v>
      </c>
      <c r="L294">
        <v>44</v>
      </c>
      <c r="O294">
        <f t="shared" si="70"/>
        <v>91</v>
      </c>
      <c r="P294">
        <f t="shared" si="71"/>
        <v>2</v>
      </c>
    </row>
    <row r="295" spans="1:19" ht="13.5" customHeight="1" x14ac:dyDescent="0.35">
      <c r="A295" s="7">
        <v>4</v>
      </c>
      <c r="C295" t="s">
        <v>620</v>
      </c>
      <c r="D295" t="s">
        <v>621</v>
      </c>
      <c r="E295" t="s">
        <v>9</v>
      </c>
      <c r="G295" t="s">
        <v>447</v>
      </c>
      <c r="I295">
        <v>44</v>
      </c>
      <c r="K295">
        <v>44</v>
      </c>
      <c r="O295">
        <f t="shared" si="70"/>
        <v>88</v>
      </c>
      <c r="P295">
        <f t="shared" si="71"/>
        <v>2</v>
      </c>
    </row>
    <row r="296" spans="1:19" ht="13.5" customHeight="1" x14ac:dyDescent="0.35">
      <c r="A296" s="7">
        <v>5</v>
      </c>
      <c r="C296" t="s">
        <v>773</v>
      </c>
      <c r="D296" t="s">
        <v>512</v>
      </c>
      <c r="E296" t="s">
        <v>98</v>
      </c>
      <c r="G296" t="s">
        <v>447</v>
      </c>
      <c r="N296">
        <v>47</v>
      </c>
      <c r="O296">
        <f t="shared" ref="O296" si="72">IF(COUNT(H296:N296)=6,SUM(H296:N296)-MIN(H296:N296),IF(COUNT(H296:N296)=7,SUM(H296:N296)-MIN(H296:N296)-SMALL(H296:N296,2),SUM(H296:N296)))</f>
        <v>47</v>
      </c>
      <c r="P296">
        <f t="shared" ref="P296" si="73">COUNT(H296:N296)</f>
        <v>1</v>
      </c>
    </row>
    <row r="297" spans="1:19" ht="13.9" customHeight="1" x14ac:dyDescent="0.35">
      <c r="A297" s="7">
        <v>6</v>
      </c>
      <c r="B297">
        <v>163</v>
      </c>
      <c r="C297" t="s">
        <v>75</v>
      </c>
      <c r="D297" t="s">
        <v>76</v>
      </c>
      <c r="E297" t="s">
        <v>12</v>
      </c>
      <c r="F297">
        <v>1</v>
      </c>
      <c r="G297" t="s">
        <v>447</v>
      </c>
      <c r="I297">
        <v>47</v>
      </c>
      <c r="O297">
        <f t="shared" si="70"/>
        <v>47</v>
      </c>
      <c r="P297">
        <f t="shared" si="71"/>
        <v>1</v>
      </c>
    </row>
    <row r="298" spans="1:19" ht="13.9" customHeight="1" x14ac:dyDescent="0.35">
      <c r="A298" s="7">
        <v>7</v>
      </c>
      <c r="C298" t="s">
        <v>83</v>
      </c>
      <c r="D298" t="s">
        <v>84</v>
      </c>
      <c r="E298" t="s">
        <v>85</v>
      </c>
      <c r="G298" t="s">
        <v>447</v>
      </c>
      <c r="N298">
        <v>44</v>
      </c>
      <c r="O298">
        <f t="shared" ref="O298" si="74">IF(COUNT(H298:N298)=6,SUM(H298:N298)-MIN(H298:N298),IF(COUNT(H298:N298)=7,SUM(H298:N298)-MIN(H298:N298)-SMALL(H298:N298,2),SUM(H298:N298)))</f>
        <v>44</v>
      </c>
      <c r="P298">
        <f t="shared" ref="P298" si="75">COUNT(H298:N298)</f>
        <v>1</v>
      </c>
    </row>
    <row r="299" spans="1:19" ht="15" customHeight="1" x14ac:dyDescent="0.35">
      <c r="A299" s="7">
        <v>8</v>
      </c>
      <c r="C299" t="s">
        <v>143</v>
      </c>
      <c r="D299" t="s">
        <v>25</v>
      </c>
      <c r="E299" t="s">
        <v>37</v>
      </c>
      <c r="F299">
        <v>2</v>
      </c>
      <c r="G299" t="s">
        <v>447</v>
      </c>
      <c r="J299">
        <v>44</v>
      </c>
      <c r="O299">
        <f t="shared" si="70"/>
        <v>44</v>
      </c>
      <c r="P299">
        <f t="shared" si="71"/>
        <v>1</v>
      </c>
    </row>
    <row r="300" spans="1:19" ht="14.25" customHeight="1" x14ac:dyDescent="0.35">
      <c r="A300" s="7">
        <v>9</v>
      </c>
      <c r="C300" t="s">
        <v>320</v>
      </c>
      <c r="D300" t="s">
        <v>321</v>
      </c>
      <c r="E300" t="s">
        <v>26</v>
      </c>
      <c r="G300" t="s">
        <v>447</v>
      </c>
      <c r="J300">
        <v>41</v>
      </c>
      <c r="O300">
        <f t="shared" si="70"/>
        <v>41</v>
      </c>
      <c r="P300">
        <f t="shared" si="71"/>
        <v>1</v>
      </c>
    </row>
    <row r="301" spans="1:19" x14ac:dyDescent="0.35">
      <c r="A301">
        <f>A300</f>
        <v>9</v>
      </c>
      <c r="C301" t="s">
        <v>728</v>
      </c>
      <c r="D301" t="s">
        <v>292</v>
      </c>
      <c r="E301" t="s">
        <v>240</v>
      </c>
      <c r="G301" t="s">
        <v>447</v>
      </c>
      <c r="K301">
        <v>41</v>
      </c>
      <c r="O301">
        <f t="shared" si="70"/>
        <v>41</v>
      </c>
      <c r="P301">
        <f t="shared" si="71"/>
        <v>1</v>
      </c>
    </row>
    <row r="302" spans="1:19" x14ac:dyDescent="0.35">
      <c r="A302">
        <f>A301+2</f>
        <v>11</v>
      </c>
      <c r="B302">
        <v>306</v>
      </c>
      <c r="C302" t="s">
        <v>154</v>
      </c>
      <c r="D302" t="s">
        <v>155</v>
      </c>
      <c r="E302" t="s">
        <v>156</v>
      </c>
      <c r="F302">
        <v>2</v>
      </c>
      <c r="G302" t="s">
        <v>447</v>
      </c>
      <c r="K302">
        <v>38</v>
      </c>
      <c r="O302">
        <f t="shared" si="70"/>
        <v>38</v>
      </c>
      <c r="P302">
        <f t="shared" si="71"/>
        <v>1</v>
      </c>
    </row>
    <row r="303" spans="1:19" hidden="1" x14ac:dyDescent="0.35">
      <c r="A303">
        <f t="shared" ref="A303:A334" si="76">A302+1</f>
        <v>12</v>
      </c>
      <c r="B303">
        <v>157</v>
      </c>
      <c r="C303" t="s">
        <v>81</v>
      </c>
      <c r="D303" t="s">
        <v>82</v>
      </c>
      <c r="E303" t="s">
        <v>9</v>
      </c>
      <c r="F303">
        <v>1</v>
      </c>
      <c r="G303" t="s">
        <v>447</v>
      </c>
      <c r="O303">
        <f t="shared" ref="O303:O334" si="77">IF(COUNT(H303:N303)=6,SUM(H303:N303)-MIN(H303:N303),IF(COUNT(H303:N303)=7,SUM(H303:N303)-MIN(H303:N303)-SMALL(H303:N303,2),SUM(H303:N303)))</f>
        <v>0</v>
      </c>
      <c r="P303">
        <f t="shared" ref="P303:P334" si="78">COUNT(H303:N303)</f>
        <v>0</v>
      </c>
    </row>
    <row r="304" spans="1:19" hidden="1" x14ac:dyDescent="0.35">
      <c r="A304">
        <f t="shared" si="76"/>
        <v>13</v>
      </c>
      <c r="B304">
        <v>142</v>
      </c>
      <c r="C304" t="s">
        <v>69</v>
      </c>
      <c r="D304" t="s">
        <v>70</v>
      </c>
      <c r="E304" t="s">
        <v>9</v>
      </c>
      <c r="F304">
        <v>1</v>
      </c>
      <c r="G304" t="s">
        <v>447</v>
      </c>
      <c r="O304">
        <f t="shared" si="77"/>
        <v>0</v>
      </c>
      <c r="P304">
        <f t="shared" si="78"/>
        <v>0</v>
      </c>
    </row>
    <row r="305" spans="1:16" hidden="1" x14ac:dyDescent="0.35">
      <c r="A305">
        <f t="shared" si="76"/>
        <v>14</v>
      </c>
      <c r="C305" t="s">
        <v>270</v>
      </c>
      <c r="D305" t="s">
        <v>271</v>
      </c>
      <c r="E305" t="s">
        <v>9</v>
      </c>
      <c r="G305" t="s">
        <v>447</v>
      </c>
      <c r="O305">
        <f t="shared" si="77"/>
        <v>0</v>
      </c>
      <c r="P305">
        <f t="shared" si="78"/>
        <v>0</v>
      </c>
    </row>
    <row r="306" spans="1:16" hidden="1" x14ac:dyDescent="0.35">
      <c r="A306">
        <f t="shared" si="76"/>
        <v>15</v>
      </c>
      <c r="B306">
        <v>152</v>
      </c>
      <c r="C306" t="s">
        <v>88</v>
      </c>
      <c r="D306" t="s">
        <v>89</v>
      </c>
      <c r="E306" t="s">
        <v>15</v>
      </c>
      <c r="F306">
        <v>1</v>
      </c>
      <c r="G306" t="s">
        <v>447</v>
      </c>
      <c r="O306">
        <f t="shared" si="77"/>
        <v>0</v>
      </c>
      <c r="P306">
        <f t="shared" si="78"/>
        <v>0</v>
      </c>
    </row>
    <row r="307" spans="1:16" hidden="1" x14ac:dyDescent="0.35">
      <c r="A307">
        <f t="shared" si="76"/>
        <v>16</v>
      </c>
      <c r="B307" s="3">
        <v>254</v>
      </c>
      <c r="C307" s="3" t="s">
        <v>148</v>
      </c>
      <c r="D307" s="3" t="s">
        <v>161</v>
      </c>
      <c r="E307" s="3" t="s">
        <v>32</v>
      </c>
      <c r="F307" s="3">
        <v>2</v>
      </c>
      <c r="G307" s="3" t="s">
        <v>447</v>
      </c>
      <c r="H307" s="3"/>
      <c r="I307" s="3"/>
      <c r="J307" s="3"/>
      <c r="K307" s="3"/>
      <c r="L307" s="3"/>
      <c r="M307" s="3"/>
      <c r="N307" s="3"/>
      <c r="O307">
        <f t="shared" si="77"/>
        <v>0</v>
      </c>
      <c r="P307">
        <f t="shared" si="78"/>
        <v>0</v>
      </c>
    </row>
    <row r="308" spans="1:16" hidden="1" x14ac:dyDescent="0.35">
      <c r="A308">
        <f t="shared" si="76"/>
        <v>17</v>
      </c>
      <c r="C308" t="s">
        <v>73</v>
      </c>
      <c r="D308" t="s">
        <v>303</v>
      </c>
      <c r="E308" t="s">
        <v>167</v>
      </c>
      <c r="G308" t="s">
        <v>447</v>
      </c>
      <c r="O308">
        <f t="shared" si="77"/>
        <v>0</v>
      </c>
      <c r="P308">
        <f t="shared" si="78"/>
        <v>0</v>
      </c>
    </row>
    <row r="309" spans="1:16" ht="16.149999999999999" hidden="1" customHeight="1" x14ac:dyDescent="0.35">
      <c r="A309">
        <f t="shared" si="76"/>
        <v>18</v>
      </c>
      <c r="B309">
        <v>269</v>
      </c>
      <c r="C309" t="s">
        <v>168</v>
      </c>
      <c r="D309" t="s">
        <v>58</v>
      </c>
      <c r="E309" t="s">
        <v>15</v>
      </c>
      <c r="F309">
        <v>2</v>
      </c>
      <c r="G309" t="s">
        <v>447</v>
      </c>
      <c r="O309">
        <f t="shared" si="77"/>
        <v>0</v>
      </c>
      <c r="P309">
        <f t="shared" si="78"/>
        <v>0</v>
      </c>
    </row>
    <row r="310" spans="1:16" ht="13.15" hidden="1" customHeight="1" x14ac:dyDescent="0.35">
      <c r="A310">
        <f t="shared" si="76"/>
        <v>19</v>
      </c>
      <c r="B310">
        <v>450</v>
      </c>
      <c r="C310" t="s">
        <v>142</v>
      </c>
      <c r="D310" t="s">
        <v>74</v>
      </c>
      <c r="E310" t="s">
        <v>15</v>
      </c>
      <c r="G310" t="s">
        <v>598</v>
      </c>
      <c r="O310" s="3">
        <f t="shared" si="77"/>
        <v>0</v>
      </c>
      <c r="P310" s="3">
        <f t="shared" si="78"/>
        <v>0</v>
      </c>
    </row>
    <row r="311" spans="1:16" ht="19.899999999999999" hidden="1" customHeight="1" x14ac:dyDescent="0.35">
      <c r="A311">
        <f t="shared" si="76"/>
        <v>20</v>
      </c>
      <c r="B311">
        <v>255</v>
      </c>
      <c r="C311" t="s">
        <v>163</v>
      </c>
      <c r="D311" t="s">
        <v>164</v>
      </c>
      <c r="E311" t="s">
        <v>14</v>
      </c>
      <c r="F311">
        <v>2</v>
      </c>
      <c r="G311" t="s">
        <v>447</v>
      </c>
      <c r="O311">
        <f t="shared" si="77"/>
        <v>0</v>
      </c>
      <c r="P311">
        <f t="shared" si="78"/>
        <v>0</v>
      </c>
    </row>
    <row r="312" spans="1:16" hidden="1" x14ac:dyDescent="0.35">
      <c r="A312">
        <f t="shared" si="76"/>
        <v>21</v>
      </c>
      <c r="C312" t="s">
        <v>49</v>
      </c>
      <c r="D312" t="s">
        <v>394</v>
      </c>
      <c r="E312" t="s">
        <v>15</v>
      </c>
      <c r="G312" t="s">
        <v>447</v>
      </c>
      <c r="O312">
        <f t="shared" si="77"/>
        <v>0</v>
      </c>
      <c r="P312">
        <f t="shared" si="78"/>
        <v>0</v>
      </c>
    </row>
    <row r="313" spans="1:16" ht="16.149999999999999" hidden="1" customHeight="1" x14ac:dyDescent="0.35">
      <c r="A313">
        <f t="shared" si="76"/>
        <v>22</v>
      </c>
      <c r="B313">
        <v>315</v>
      </c>
      <c r="C313" t="s">
        <v>149</v>
      </c>
      <c r="D313" t="s">
        <v>28</v>
      </c>
      <c r="E313" t="s">
        <v>240</v>
      </c>
      <c r="F313">
        <v>2</v>
      </c>
      <c r="G313" t="s">
        <v>447</v>
      </c>
      <c r="O313">
        <f t="shared" si="77"/>
        <v>0</v>
      </c>
      <c r="P313">
        <f t="shared" si="78"/>
        <v>0</v>
      </c>
    </row>
    <row r="314" spans="1:16" ht="19.899999999999999" hidden="1" customHeight="1" x14ac:dyDescent="0.35">
      <c r="A314">
        <f t="shared" si="76"/>
        <v>23</v>
      </c>
      <c r="B314">
        <v>264</v>
      </c>
      <c r="C314" t="s">
        <v>157</v>
      </c>
      <c r="D314" t="s">
        <v>158</v>
      </c>
      <c r="E314" t="s">
        <v>159</v>
      </c>
      <c r="F314">
        <v>2</v>
      </c>
      <c r="G314" t="s">
        <v>447</v>
      </c>
      <c r="O314">
        <f t="shared" si="77"/>
        <v>0</v>
      </c>
      <c r="P314">
        <f t="shared" si="78"/>
        <v>0</v>
      </c>
    </row>
    <row r="315" spans="1:16" ht="17.649999999999999" hidden="1" customHeight="1" x14ac:dyDescent="0.35">
      <c r="A315">
        <f t="shared" si="76"/>
        <v>24</v>
      </c>
      <c r="B315">
        <v>324</v>
      </c>
      <c r="C315" t="s">
        <v>144</v>
      </c>
      <c r="D315" t="s">
        <v>145</v>
      </c>
      <c r="E315" t="s">
        <v>146</v>
      </c>
      <c r="F315">
        <v>2</v>
      </c>
      <c r="G315" t="s">
        <v>447</v>
      </c>
      <c r="O315">
        <f t="shared" si="77"/>
        <v>0</v>
      </c>
      <c r="P315">
        <f t="shared" si="78"/>
        <v>0</v>
      </c>
    </row>
    <row r="316" spans="1:16" ht="16.149999999999999" hidden="1" customHeight="1" x14ac:dyDescent="0.35">
      <c r="A316">
        <f t="shared" si="76"/>
        <v>25</v>
      </c>
      <c r="B316">
        <v>319</v>
      </c>
      <c r="C316" t="s">
        <v>152</v>
      </c>
      <c r="D316" t="s">
        <v>153</v>
      </c>
      <c r="E316" t="s">
        <v>85</v>
      </c>
      <c r="F316">
        <v>2</v>
      </c>
      <c r="G316" t="s">
        <v>447</v>
      </c>
      <c r="O316" s="3">
        <f t="shared" si="77"/>
        <v>0</v>
      </c>
      <c r="P316" s="3">
        <f t="shared" si="78"/>
        <v>0</v>
      </c>
    </row>
    <row r="317" spans="1:16" ht="15.4" hidden="1" customHeight="1" x14ac:dyDescent="0.35">
      <c r="A317">
        <f t="shared" si="76"/>
        <v>26</v>
      </c>
      <c r="B317">
        <v>310</v>
      </c>
      <c r="C317" t="s">
        <v>79</v>
      </c>
      <c r="D317" t="s">
        <v>104</v>
      </c>
      <c r="E317" t="s">
        <v>9</v>
      </c>
      <c r="F317">
        <v>2</v>
      </c>
      <c r="G317" t="s">
        <v>447</v>
      </c>
      <c r="O317">
        <f t="shared" si="77"/>
        <v>0</v>
      </c>
      <c r="P317">
        <f t="shared" si="78"/>
        <v>0</v>
      </c>
    </row>
    <row r="318" spans="1:16" ht="18" hidden="1" customHeight="1" x14ac:dyDescent="0.35">
      <c r="A318">
        <f t="shared" si="76"/>
        <v>27</v>
      </c>
      <c r="B318">
        <v>268</v>
      </c>
      <c r="C318" t="s">
        <v>165</v>
      </c>
      <c r="D318" t="s">
        <v>166</v>
      </c>
      <c r="E318" t="s">
        <v>26</v>
      </c>
      <c r="F318">
        <v>2</v>
      </c>
      <c r="G318" t="s">
        <v>447</v>
      </c>
      <c r="O318">
        <f t="shared" si="77"/>
        <v>0</v>
      </c>
      <c r="P318">
        <f t="shared" si="78"/>
        <v>0</v>
      </c>
    </row>
    <row r="319" spans="1:16" ht="14.65" hidden="1" customHeight="1" x14ac:dyDescent="0.35">
      <c r="A319">
        <f t="shared" si="76"/>
        <v>28</v>
      </c>
      <c r="B319">
        <v>326</v>
      </c>
      <c r="C319" t="s">
        <v>151</v>
      </c>
      <c r="D319" t="s">
        <v>22</v>
      </c>
      <c r="E319" t="s">
        <v>23</v>
      </c>
      <c r="F319">
        <v>2</v>
      </c>
      <c r="G319" t="s">
        <v>447</v>
      </c>
      <c r="O319">
        <f t="shared" si="77"/>
        <v>0</v>
      </c>
      <c r="P319">
        <f t="shared" si="78"/>
        <v>0</v>
      </c>
    </row>
    <row r="320" spans="1:16" ht="14.65" hidden="1" customHeight="1" x14ac:dyDescent="0.35">
      <c r="A320">
        <f t="shared" si="76"/>
        <v>29</v>
      </c>
      <c r="C320" t="s">
        <v>618</v>
      </c>
      <c r="D320" t="s">
        <v>619</v>
      </c>
      <c r="E320" t="s">
        <v>15</v>
      </c>
      <c r="G320" t="s">
        <v>447</v>
      </c>
      <c r="O320">
        <f t="shared" si="77"/>
        <v>0</v>
      </c>
      <c r="P320">
        <f t="shared" si="78"/>
        <v>0</v>
      </c>
    </row>
    <row r="321" spans="1:16" ht="15.4" hidden="1" customHeight="1" x14ac:dyDescent="0.35">
      <c r="A321">
        <f t="shared" si="76"/>
        <v>30</v>
      </c>
      <c r="B321">
        <v>153</v>
      </c>
      <c r="C321" t="s">
        <v>83</v>
      </c>
      <c r="D321" t="s">
        <v>84</v>
      </c>
      <c r="E321" t="s">
        <v>85</v>
      </c>
      <c r="F321">
        <v>1</v>
      </c>
      <c r="G321" t="s">
        <v>195</v>
      </c>
      <c r="O321">
        <f t="shared" si="77"/>
        <v>0</v>
      </c>
      <c r="P321">
        <f t="shared" si="78"/>
        <v>0</v>
      </c>
    </row>
    <row r="322" spans="1:16" hidden="1" x14ac:dyDescent="0.35">
      <c r="A322">
        <f t="shared" si="76"/>
        <v>31</v>
      </c>
      <c r="B322">
        <v>159</v>
      </c>
      <c r="C322" t="s">
        <v>92</v>
      </c>
      <c r="D322" t="s">
        <v>93</v>
      </c>
      <c r="E322" t="s">
        <v>40</v>
      </c>
      <c r="F322">
        <v>1</v>
      </c>
      <c r="G322" t="s">
        <v>195</v>
      </c>
      <c r="O322">
        <f t="shared" si="77"/>
        <v>0</v>
      </c>
      <c r="P322">
        <f t="shared" si="78"/>
        <v>0</v>
      </c>
    </row>
    <row r="323" spans="1:16" ht="18" hidden="1" customHeight="1" x14ac:dyDescent="0.35">
      <c r="A323">
        <f t="shared" si="76"/>
        <v>32</v>
      </c>
      <c r="B323">
        <v>145</v>
      </c>
      <c r="C323" t="s">
        <v>77</v>
      </c>
      <c r="D323" t="s">
        <v>78</v>
      </c>
      <c r="E323" t="s">
        <v>12</v>
      </c>
      <c r="F323">
        <v>1</v>
      </c>
      <c r="G323" t="s">
        <v>195</v>
      </c>
      <c r="O323" s="3">
        <f t="shared" si="77"/>
        <v>0</v>
      </c>
      <c r="P323" s="3">
        <f t="shared" si="78"/>
        <v>0</v>
      </c>
    </row>
    <row r="324" spans="1:16" ht="12" hidden="1" customHeight="1" x14ac:dyDescent="0.35">
      <c r="A324">
        <f t="shared" si="76"/>
        <v>33</v>
      </c>
      <c r="C324" t="s">
        <v>269</v>
      </c>
      <c r="D324" t="s">
        <v>293</v>
      </c>
      <c r="E324" t="s">
        <v>156</v>
      </c>
      <c r="G324" t="s">
        <v>195</v>
      </c>
      <c r="O324">
        <f t="shared" si="77"/>
        <v>0</v>
      </c>
      <c r="P324">
        <f t="shared" si="78"/>
        <v>0</v>
      </c>
    </row>
    <row r="325" spans="1:16" ht="25.5" hidden="1" customHeight="1" x14ac:dyDescent="0.35">
      <c r="A325">
        <f t="shared" si="76"/>
        <v>34</v>
      </c>
      <c r="C325" t="s">
        <v>328</v>
      </c>
      <c r="D325" t="s">
        <v>329</v>
      </c>
      <c r="E325" t="s">
        <v>98</v>
      </c>
      <c r="G325" t="s">
        <v>195</v>
      </c>
      <c r="O325">
        <f t="shared" si="77"/>
        <v>0</v>
      </c>
      <c r="P325">
        <f t="shared" si="78"/>
        <v>0</v>
      </c>
    </row>
    <row r="326" spans="1:16" ht="15" hidden="1" customHeight="1" x14ac:dyDescent="0.35">
      <c r="A326">
        <f t="shared" si="76"/>
        <v>35</v>
      </c>
      <c r="C326" t="s">
        <v>522</v>
      </c>
      <c r="D326" t="s">
        <v>523</v>
      </c>
      <c r="E326" t="s">
        <v>98</v>
      </c>
      <c r="G326" t="s">
        <v>195</v>
      </c>
      <c r="O326">
        <f t="shared" si="77"/>
        <v>0</v>
      </c>
      <c r="P326">
        <f t="shared" si="78"/>
        <v>0</v>
      </c>
    </row>
    <row r="327" spans="1:16" ht="19.5" hidden="1" customHeight="1" x14ac:dyDescent="0.35">
      <c r="A327">
        <f t="shared" si="76"/>
        <v>36</v>
      </c>
      <c r="C327" t="s">
        <v>274</v>
      </c>
      <c r="D327" t="s">
        <v>275</v>
      </c>
      <c r="E327" t="s">
        <v>12</v>
      </c>
      <c r="G327" t="s">
        <v>195</v>
      </c>
      <c r="O327">
        <f t="shared" si="77"/>
        <v>0</v>
      </c>
      <c r="P327">
        <f t="shared" si="78"/>
        <v>0</v>
      </c>
    </row>
    <row r="328" spans="1:16" ht="21" hidden="1" customHeight="1" x14ac:dyDescent="0.35">
      <c r="A328">
        <f t="shared" si="76"/>
        <v>37</v>
      </c>
      <c r="B328">
        <v>154</v>
      </c>
      <c r="C328" t="s">
        <v>86</v>
      </c>
      <c r="D328" t="s">
        <v>87</v>
      </c>
      <c r="E328" t="s">
        <v>15</v>
      </c>
      <c r="F328">
        <v>1</v>
      </c>
      <c r="G328" t="s">
        <v>195</v>
      </c>
      <c r="O328">
        <f t="shared" si="77"/>
        <v>0</v>
      </c>
      <c r="P328">
        <f t="shared" si="78"/>
        <v>0</v>
      </c>
    </row>
    <row r="329" spans="1:16" ht="18.75" hidden="1" customHeight="1" x14ac:dyDescent="0.35">
      <c r="A329">
        <f t="shared" si="76"/>
        <v>38</v>
      </c>
      <c r="B329">
        <v>150</v>
      </c>
      <c r="C329" t="s">
        <v>90</v>
      </c>
      <c r="D329" t="s">
        <v>91</v>
      </c>
      <c r="E329" t="s">
        <v>4</v>
      </c>
      <c r="F329">
        <v>1</v>
      </c>
      <c r="G329" t="s">
        <v>195</v>
      </c>
      <c r="O329">
        <f t="shared" si="77"/>
        <v>0</v>
      </c>
      <c r="P329">
        <f t="shared" si="78"/>
        <v>0</v>
      </c>
    </row>
    <row r="330" spans="1:16" ht="15.75" hidden="1" customHeight="1" x14ac:dyDescent="0.35">
      <c r="A330">
        <f t="shared" si="76"/>
        <v>39</v>
      </c>
      <c r="C330" t="s">
        <v>272</v>
      </c>
      <c r="D330" t="s">
        <v>273</v>
      </c>
      <c r="E330" t="s">
        <v>12</v>
      </c>
      <c r="G330" t="s">
        <v>195</v>
      </c>
      <c r="O330" s="3">
        <f t="shared" si="77"/>
        <v>0</v>
      </c>
      <c r="P330" s="3">
        <f t="shared" si="78"/>
        <v>0</v>
      </c>
    </row>
    <row r="331" spans="1:16" ht="15.75" hidden="1" customHeight="1" x14ac:dyDescent="0.35">
      <c r="A331">
        <f t="shared" si="76"/>
        <v>40</v>
      </c>
      <c r="B331">
        <v>160</v>
      </c>
      <c r="C331" t="s">
        <v>72</v>
      </c>
      <c r="D331" t="s">
        <v>30</v>
      </c>
      <c r="E331" t="s">
        <v>12</v>
      </c>
      <c r="F331">
        <v>1</v>
      </c>
      <c r="G331" t="s">
        <v>195</v>
      </c>
      <c r="O331">
        <f t="shared" si="77"/>
        <v>0</v>
      </c>
      <c r="P331">
        <f t="shared" si="78"/>
        <v>0</v>
      </c>
    </row>
    <row r="332" spans="1:16" ht="15.75" hidden="1" customHeight="1" x14ac:dyDescent="0.35">
      <c r="A332">
        <f t="shared" si="76"/>
        <v>41</v>
      </c>
      <c r="B332">
        <v>138</v>
      </c>
      <c r="C332" t="s">
        <v>79</v>
      </c>
      <c r="D332" t="s">
        <v>80</v>
      </c>
      <c r="E332" t="s">
        <v>4</v>
      </c>
      <c r="F332">
        <v>1</v>
      </c>
      <c r="G332" t="s">
        <v>195</v>
      </c>
      <c r="O332">
        <f t="shared" si="77"/>
        <v>0</v>
      </c>
      <c r="P332">
        <f t="shared" si="78"/>
        <v>0</v>
      </c>
    </row>
    <row r="333" spans="1:16" ht="14.25" hidden="1" customHeight="1" x14ac:dyDescent="0.35">
      <c r="A333">
        <f t="shared" si="76"/>
        <v>42</v>
      </c>
      <c r="C333" t="s">
        <v>330</v>
      </c>
      <c r="D333" t="s">
        <v>331</v>
      </c>
      <c r="E333" t="s">
        <v>56</v>
      </c>
      <c r="G333" t="s">
        <v>195</v>
      </c>
      <c r="O333">
        <f t="shared" si="77"/>
        <v>0</v>
      </c>
      <c r="P333">
        <f t="shared" si="78"/>
        <v>0</v>
      </c>
    </row>
    <row r="334" spans="1:16" ht="14.25" hidden="1" customHeight="1" x14ac:dyDescent="0.35">
      <c r="A334">
        <f t="shared" si="76"/>
        <v>43</v>
      </c>
      <c r="C334" t="s">
        <v>332</v>
      </c>
      <c r="D334" t="s">
        <v>333</v>
      </c>
      <c r="E334" t="s">
        <v>240</v>
      </c>
      <c r="G334" t="s">
        <v>195</v>
      </c>
      <c r="O334">
        <f t="shared" si="77"/>
        <v>0</v>
      </c>
      <c r="P334">
        <f t="shared" si="78"/>
        <v>0</v>
      </c>
    </row>
    <row r="335" spans="1:16" ht="14.25" customHeight="1" x14ac:dyDescent="0.35"/>
    <row r="336" spans="1:16" x14ac:dyDescent="0.35">
      <c r="C336" t="s">
        <v>660</v>
      </c>
    </row>
    <row r="337" spans="1:19" x14ac:dyDescent="0.35">
      <c r="A337" s="10">
        <f t="shared" ref="A337:A342" si="79">A336+1</f>
        <v>1</v>
      </c>
      <c r="B337" s="8">
        <v>182</v>
      </c>
      <c r="C337" s="8" t="s">
        <v>132</v>
      </c>
      <c r="D337" s="8" t="s">
        <v>133</v>
      </c>
      <c r="E337" s="8" t="s">
        <v>12</v>
      </c>
      <c r="F337" s="8">
        <v>1</v>
      </c>
      <c r="G337" s="8" t="s">
        <v>187</v>
      </c>
      <c r="H337" s="8"/>
      <c r="I337" s="8">
        <v>50</v>
      </c>
      <c r="J337" s="8"/>
      <c r="K337" s="8">
        <v>47</v>
      </c>
      <c r="L337" s="8">
        <v>44</v>
      </c>
      <c r="M337" s="8"/>
      <c r="N337" s="8"/>
      <c r="O337" s="8">
        <f t="shared" ref="O337:O346" si="80">IF(COUNT(H337:N337)=6,SUM(H337:N337)-MIN(H337:N337),IF(COUNT(H337:N337)=7,SUM(H337:N337)-MIN(H337:N337)-SMALL(H337:N337,2),SUM(H337:N337)))</f>
        <v>141</v>
      </c>
      <c r="P337" s="8">
        <f t="shared" ref="P337:P346" si="81">COUNT(H337:N337)</f>
        <v>3</v>
      </c>
      <c r="Q337" s="10"/>
      <c r="R337" s="16" t="s">
        <v>780</v>
      </c>
    </row>
    <row r="338" spans="1:19" x14ac:dyDescent="0.35">
      <c r="A338" s="10">
        <f t="shared" si="79"/>
        <v>2</v>
      </c>
      <c r="B338" s="10">
        <v>174</v>
      </c>
      <c r="C338" s="10" t="s">
        <v>126</v>
      </c>
      <c r="D338" s="10" t="s">
        <v>127</v>
      </c>
      <c r="E338" s="10" t="s">
        <v>26</v>
      </c>
      <c r="F338" s="10">
        <v>1</v>
      </c>
      <c r="G338" s="10" t="s">
        <v>187</v>
      </c>
      <c r="H338" s="10"/>
      <c r="I338" s="10"/>
      <c r="J338" s="10"/>
      <c r="K338" s="10">
        <v>38</v>
      </c>
      <c r="L338" s="10">
        <v>50</v>
      </c>
      <c r="M338" s="10">
        <v>50</v>
      </c>
      <c r="N338" s="10"/>
      <c r="O338" s="10">
        <f t="shared" si="80"/>
        <v>138</v>
      </c>
      <c r="P338" s="10">
        <f t="shared" si="81"/>
        <v>3</v>
      </c>
      <c r="Q338" s="10"/>
      <c r="S338" s="16" t="s">
        <v>781</v>
      </c>
    </row>
    <row r="339" spans="1:19" x14ac:dyDescent="0.35">
      <c r="A339" s="10">
        <f t="shared" si="79"/>
        <v>3</v>
      </c>
      <c r="B339" s="8">
        <v>179</v>
      </c>
      <c r="C339" s="10" t="s">
        <v>136</v>
      </c>
      <c r="D339" s="10" t="s">
        <v>137</v>
      </c>
      <c r="E339" s="10" t="s">
        <v>9</v>
      </c>
      <c r="F339" s="10">
        <v>1</v>
      </c>
      <c r="G339" s="10" t="s">
        <v>187</v>
      </c>
      <c r="H339" s="10"/>
      <c r="I339" s="10">
        <v>47</v>
      </c>
      <c r="J339" s="10"/>
      <c r="K339" s="10">
        <v>41</v>
      </c>
      <c r="L339" s="10">
        <v>47</v>
      </c>
      <c r="M339" s="10"/>
      <c r="N339" s="10"/>
      <c r="O339" s="10">
        <f t="shared" si="80"/>
        <v>135</v>
      </c>
      <c r="P339" s="10">
        <f t="shared" si="81"/>
        <v>3</v>
      </c>
      <c r="Q339" s="10"/>
      <c r="R339" s="16" t="s">
        <v>780</v>
      </c>
    </row>
    <row r="340" spans="1:19" x14ac:dyDescent="0.35">
      <c r="A340" s="10">
        <f t="shared" si="79"/>
        <v>4</v>
      </c>
      <c r="B340" s="10">
        <v>186</v>
      </c>
      <c r="C340" s="10" t="s">
        <v>172</v>
      </c>
      <c r="D340" s="10" t="s">
        <v>55</v>
      </c>
      <c r="E340" s="10" t="s">
        <v>56</v>
      </c>
      <c r="F340" s="10">
        <v>2</v>
      </c>
      <c r="G340" s="10" t="s">
        <v>187</v>
      </c>
      <c r="H340" s="10"/>
      <c r="I340" s="10"/>
      <c r="J340" s="10"/>
      <c r="K340" s="10">
        <v>35</v>
      </c>
      <c r="L340" s="10">
        <v>41</v>
      </c>
      <c r="M340" s="10"/>
      <c r="N340" s="10">
        <v>50</v>
      </c>
      <c r="O340" s="10">
        <f t="shared" si="80"/>
        <v>126</v>
      </c>
      <c r="P340" s="10">
        <f t="shared" si="81"/>
        <v>3</v>
      </c>
      <c r="Q340" s="10"/>
      <c r="R340" s="16" t="s">
        <v>780</v>
      </c>
    </row>
    <row r="341" spans="1:19" x14ac:dyDescent="0.35">
      <c r="A341">
        <f t="shared" si="79"/>
        <v>5</v>
      </c>
      <c r="B341">
        <v>341</v>
      </c>
      <c r="C341" s="6" t="s">
        <v>130</v>
      </c>
      <c r="D341" s="6" t="s">
        <v>131</v>
      </c>
      <c r="E341" s="6" t="s">
        <v>96</v>
      </c>
      <c r="F341" s="6">
        <v>1</v>
      </c>
      <c r="G341" s="6" t="s">
        <v>187</v>
      </c>
      <c r="H341" s="6"/>
      <c r="I341" s="6"/>
      <c r="J341" s="6">
        <v>50</v>
      </c>
      <c r="K341" s="6">
        <v>44</v>
      </c>
      <c r="L341" s="6"/>
      <c r="M341" s="6"/>
      <c r="N341" s="6"/>
      <c r="O341" s="6">
        <f t="shared" si="80"/>
        <v>94</v>
      </c>
      <c r="P341" s="6">
        <f t="shared" si="81"/>
        <v>2</v>
      </c>
    </row>
    <row r="342" spans="1:19" x14ac:dyDescent="0.35">
      <c r="A342">
        <f t="shared" si="79"/>
        <v>6</v>
      </c>
      <c r="B342">
        <v>342</v>
      </c>
      <c r="C342" t="s">
        <v>100</v>
      </c>
      <c r="D342" t="s">
        <v>94</v>
      </c>
      <c r="E342" t="s">
        <v>4</v>
      </c>
      <c r="F342">
        <v>2</v>
      </c>
      <c r="G342" t="s">
        <v>187</v>
      </c>
      <c r="K342">
        <v>50</v>
      </c>
      <c r="L342">
        <v>38</v>
      </c>
      <c r="O342">
        <f t="shared" si="80"/>
        <v>88</v>
      </c>
      <c r="P342">
        <f t="shared" si="81"/>
        <v>2</v>
      </c>
    </row>
    <row r="343" spans="1:19" ht="14.25" customHeight="1" x14ac:dyDescent="0.35">
      <c r="A343">
        <v>7</v>
      </c>
      <c r="B343">
        <v>337</v>
      </c>
      <c r="C343" t="s">
        <v>173</v>
      </c>
      <c r="D343" t="s">
        <v>174</v>
      </c>
      <c r="E343" t="s">
        <v>721</v>
      </c>
      <c r="F343">
        <v>2</v>
      </c>
      <c r="G343" t="s">
        <v>187</v>
      </c>
      <c r="K343">
        <v>30</v>
      </c>
      <c r="M343">
        <v>47</v>
      </c>
      <c r="O343">
        <f t="shared" si="80"/>
        <v>77</v>
      </c>
      <c r="P343">
        <f t="shared" si="81"/>
        <v>2</v>
      </c>
    </row>
    <row r="344" spans="1:19" ht="14.25" customHeight="1" x14ac:dyDescent="0.35">
      <c r="A344">
        <v>8</v>
      </c>
      <c r="C344" t="s">
        <v>766</v>
      </c>
      <c r="D344" t="s">
        <v>774</v>
      </c>
      <c r="E344" t="s">
        <v>56</v>
      </c>
      <c r="G344" t="s">
        <v>187</v>
      </c>
      <c r="N344">
        <v>47</v>
      </c>
      <c r="O344">
        <f t="shared" ref="O344" si="82">IF(COUNT(H344:N344)=6,SUM(H344:N344)-MIN(H344:N344),IF(COUNT(H344:N344)=7,SUM(H344:N344)-MIN(H344:N344)-SMALL(H344:N344,2),SUM(H344:N344)))</f>
        <v>47</v>
      </c>
      <c r="P344">
        <f t="shared" ref="P344" si="83">COUNT(H344:N344)</f>
        <v>1</v>
      </c>
    </row>
    <row r="345" spans="1:19" x14ac:dyDescent="0.35">
      <c r="A345">
        <v>9</v>
      </c>
      <c r="B345">
        <v>173</v>
      </c>
      <c r="C345" t="s">
        <v>128</v>
      </c>
      <c r="D345" t="s">
        <v>129</v>
      </c>
      <c r="E345" t="s">
        <v>12</v>
      </c>
      <c r="F345">
        <v>1</v>
      </c>
      <c r="G345" t="s">
        <v>187</v>
      </c>
      <c r="K345">
        <v>32</v>
      </c>
      <c r="O345">
        <f t="shared" si="80"/>
        <v>32</v>
      </c>
      <c r="P345">
        <f t="shared" si="81"/>
        <v>1</v>
      </c>
    </row>
    <row r="346" spans="1:19" x14ac:dyDescent="0.35">
      <c r="A346">
        <f>A345+1</f>
        <v>10</v>
      </c>
      <c r="B346">
        <v>180</v>
      </c>
      <c r="C346" t="s">
        <v>134</v>
      </c>
      <c r="D346" t="s">
        <v>116</v>
      </c>
      <c r="E346" t="s">
        <v>12</v>
      </c>
      <c r="F346">
        <v>1</v>
      </c>
      <c r="G346" t="s">
        <v>187</v>
      </c>
      <c r="K346">
        <v>28</v>
      </c>
      <c r="O346">
        <f t="shared" si="80"/>
        <v>28</v>
      </c>
      <c r="P346">
        <f t="shared" si="81"/>
        <v>1</v>
      </c>
    </row>
    <row r="347" spans="1:19" ht="19.149999999999999" customHeight="1" x14ac:dyDescent="0.35"/>
    <row r="348" spans="1:19" ht="17.649999999999999" customHeight="1" x14ac:dyDescent="0.35">
      <c r="C348" t="s">
        <v>220</v>
      </c>
    </row>
    <row r="349" spans="1:19" ht="14.25" customHeight="1" x14ac:dyDescent="0.35">
      <c r="A349" s="8">
        <f>A348+1</f>
        <v>1</v>
      </c>
      <c r="B349" s="8">
        <v>372</v>
      </c>
      <c r="C349" s="8" t="s">
        <v>183</v>
      </c>
      <c r="D349" s="8" t="s">
        <v>184</v>
      </c>
      <c r="E349" s="8" t="s">
        <v>15</v>
      </c>
      <c r="F349" s="8">
        <v>2</v>
      </c>
      <c r="G349" s="8" t="s">
        <v>352</v>
      </c>
      <c r="H349" s="8"/>
      <c r="I349" s="8">
        <v>44</v>
      </c>
      <c r="J349" s="8">
        <v>50</v>
      </c>
      <c r="K349" s="8">
        <v>47</v>
      </c>
      <c r="L349" s="8">
        <v>47</v>
      </c>
      <c r="M349" s="8">
        <v>50</v>
      </c>
      <c r="N349" s="8"/>
      <c r="O349" s="8">
        <f t="shared" ref="O349:O370" si="84">IF(COUNT(H349:N349)=6,SUM(H349:N349)-MIN(H349:N349),IF(COUNT(H349:N349)=7,SUM(H349:N349)-MIN(H349:N349)-SMALL(H349:N349,2),SUM(H349:N349)))</f>
        <v>238</v>
      </c>
      <c r="P349" s="8">
        <f t="shared" ref="P349:P370" si="85">COUNT(H349:N349)</f>
        <v>5</v>
      </c>
      <c r="S349" s="16" t="s">
        <v>780</v>
      </c>
    </row>
    <row r="350" spans="1:19" ht="17.649999999999999" customHeight="1" x14ac:dyDescent="0.35">
      <c r="A350" s="6">
        <f>A349+1</f>
        <v>2</v>
      </c>
      <c r="B350" s="6"/>
      <c r="C350" s="6" t="s">
        <v>178</v>
      </c>
      <c r="D350" s="6" t="s">
        <v>179</v>
      </c>
      <c r="E350" s="6" t="s">
        <v>32</v>
      </c>
      <c r="F350" s="6"/>
      <c r="G350" s="6" t="s">
        <v>352</v>
      </c>
      <c r="H350" s="6"/>
      <c r="I350" s="6">
        <v>50</v>
      </c>
      <c r="J350" s="6">
        <v>47</v>
      </c>
      <c r="K350" s="6"/>
      <c r="L350" s="6"/>
      <c r="M350" s="6"/>
      <c r="N350" s="6"/>
      <c r="O350" s="6">
        <f t="shared" si="84"/>
        <v>97</v>
      </c>
      <c r="P350" s="6">
        <f t="shared" si="85"/>
        <v>2</v>
      </c>
    </row>
    <row r="351" spans="1:19" ht="15" customHeight="1" x14ac:dyDescent="0.35">
      <c r="A351">
        <f>A350</f>
        <v>2</v>
      </c>
      <c r="B351" s="3"/>
      <c r="C351" t="s">
        <v>182</v>
      </c>
      <c r="D351" t="s">
        <v>140</v>
      </c>
      <c r="E351" t="s">
        <v>139</v>
      </c>
      <c r="G351" t="s">
        <v>352</v>
      </c>
      <c r="I351">
        <v>47</v>
      </c>
      <c r="L351">
        <v>50</v>
      </c>
      <c r="O351">
        <f t="shared" si="84"/>
        <v>97</v>
      </c>
      <c r="P351">
        <f t="shared" si="85"/>
        <v>2</v>
      </c>
    </row>
    <row r="352" spans="1:19" ht="15" customHeight="1" x14ac:dyDescent="0.35">
      <c r="A352">
        <f>A351+2</f>
        <v>4</v>
      </c>
      <c r="C352" t="s">
        <v>716</v>
      </c>
      <c r="D352" t="s">
        <v>286</v>
      </c>
      <c r="E352" t="s">
        <v>185</v>
      </c>
      <c r="G352" t="s">
        <v>352</v>
      </c>
      <c r="J352">
        <v>41</v>
      </c>
      <c r="K352">
        <v>44</v>
      </c>
      <c r="O352">
        <f t="shared" si="84"/>
        <v>85</v>
      </c>
      <c r="P352">
        <f t="shared" si="85"/>
        <v>2</v>
      </c>
    </row>
    <row r="353" spans="1:16" ht="16.149999999999999" customHeight="1" x14ac:dyDescent="0.35">
      <c r="A353">
        <f>A352+1</f>
        <v>5</v>
      </c>
      <c r="C353" t="s">
        <v>718</v>
      </c>
      <c r="D353" t="s">
        <v>719</v>
      </c>
      <c r="E353" t="s">
        <v>720</v>
      </c>
      <c r="G353" t="s">
        <v>352</v>
      </c>
      <c r="K353">
        <v>50</v>
      </c>
      <c r="O353">
        <f t="shared" si="84"/>
        <v>50</v>
      </c>
      <c r="P353">
        <f t="shared" si="85"/>
        <v>1</v>
      </c>
    </row>
    <row r="354" spans="1:16" ht="13.5" customHeight="1" x14ac:dyDescent="0.35">
      <c r="A354">
        <f>A353+1</f>
        <v>6</v>
      </c>
      <c r="C354" t="s">
        <v>487</v>
      </c>
      <c r="D354" t="s">
        <v>373</v>
      </c>
      <c r="E354" t="s">
        <v>16</v>
      </c>
      <c r="G354" t="s">
        <v>352</v>
      </c>
      <c r="M354">
        <v>47</v>
      </c>
      <c r="O354">
        <f t="shared" si="84"/>
        <v>47</v>
      </c>
      <c r="P354">
        <f t="shared" si="85"/>
        <v>1</v>
      </c>
    </row>
    <row r="355" spans="1:16" ht="17.649999999999999" customHeight="1" x14ac:dyDescent="0.35">
      <c r="A355">
        <f>A354+1</f>
        <v>7</v>
      </c>
      <c r="C355" t="s">
        <v>180</v>
      </c>
      <c r="D355" t="s">
        <v>39</v>
      </c>
      <c r="E355" t="s">
        <v>677</v>
      </c>
      <c r="G355" t="s">
        <v>352</v>
      </c>
      <c r="J355">
        <v>44</v>
      </c>
      <c r="O355">
        <f t="shared" si="84"/>
        <v>44</v>
      </c>
      <c r="P355">
        <f t="shared" si="85"/>
        <v>1</v>
      </c>
    </row>
    <row r="356" spans="1:16" ht="17.649999999999999" customHeight="1" x14ac:dyDescent="0.35">
      <c r="A356">
        <f>A355</f>
        <v>7</v>
      </c>
      <c r="C356" t="s">
        <v>731</v>
      </c>
      <c r="D356" t="s">
        <v>732</v>
      </c>
      <c r="E356" t="s">
        <v>240</v>
      </c>
      <c r="G356" t="s">
        <v>352</v>
      </c>
      <c r="L356">
        <v>44</v>
      </c>
      <c r="O356">
        <f t="shared" si="84"/>
        <v>44</v>
      </c>
      <c r="P356">
        <f t="shared" si="85"/>
        <v>1</v>
      </c>
    </row>
    <row r="357" spans="1:16" ht="16.149999999999999" customHeight="1" x14ac:dyDescent="0.35">
      <c r="A357">
        <f>A356</f>
        <v>7</v>
      </c>
      <c r="C357" t="s">
        <v>735</v>
      </c>
      <c r="D357" t="s">
        <v>736</v>
      </c>
      <c r="E357" t="s">
        <v>677</v>
      </c>
      <c r="G357" t="s">
        <v>352</v>
      </c>
      <c r="M357">
        <v>44</v>
      </c>
      <c r="O357">
        <f t="shared" si="84"/>
        <v>44</v>
      </c>
      <c r="P357">
        <f t="shared" si="85"/>
        <v>1</v>
      </c>
    </row>
    <row r="358" spans="1:16" ht="16.149999999999999" hidden="1" customHeight="1" x14ac:dyDescent="0.35">
      <c r="A358">
        <f t="shared" ref="A358:A370" si="86">A357+1</f>
        <v>8</v>
      </c>
      <c r="B358" s="3">
        <v>417</v>
      </c>
      <c r="C358" t="s">
        <v>190</v>
      </c>
      <c r="D358" t="s">
        <v>191</v>
      </c>
      <c r="E358" t="s">
        <v>32</v>
      </c>
      <c r="F358">
        <v>2</v>
      </c>
      <c r="G358" t="s">
        <v>352</v>
      </c>
      <c r="O358">
        <f t="shared" si="84"/>
        <v>0</v>
      </c>
      <c r="P358">
        <f t="shared" si="85"/>
        <v>0</v>
      </c>
    </row>
    <row r="359" spans="1:16" hidden="1" x14ac:dyDescent="0.35">
      <c r="A359">
        <f t="shared" si="86"/>
        <v>9</v>
      </c>
      <c r="C359" t="s">
        <v>299</v>
      </c>
      <c r="D359" t="s">
        <v>300</v>
      </c>
      <c r="E359" t="s">
        <v>12</v>
      </c>
      <c r="G359" t="s">
        <v>352</v>
      </c>
      <c r="O359">
        <f t="shared" si="84"/>
        <v>0</v>
      </c>
      <c r="P359">
        <f t="shared" si="85"/>
        <v>0</v>
      </c>
    </row>
    <row r="360" spans="1:16" ht="16.5" hidden="1" customHeight="1" x14ac:dyDescent="0.35">
      <c r="A360">
        <f t="shared" si="86"/>
        <v>10</v>
      </c>
      <c r="C360" t="s">
        <v>645</v>
      </c>
      <c r="D360" t="s">
        <v>646</v>
      </c>
      <c r="E360" t="s">
        <v>32</v>
      </c>
      <c r="G360" t="s">
        <v>352</v>
      </c>
      <c r="O360">
        <f t="shared" si="84"/>
        <v>0</v>
      </c>
      <c r="P360">
        <f t="shared" si="85"/>
        <v>0</v>
      </c>
    </row>
    <row r="361" spans="1:16" hidden="1" x14ac:dyDescent="0.35">
      <c r="A361">
        <f t="shared" si="86"/>
        <v>11</v>
      </c>
      <c r="B361" s="3">
        <v>421</v>
      </c>
      <c r="C361" t="s">
        <v>188</v>
      </c>
      <c r="D361" t="s">
        <v>189</v>
      </c>
      <c r="E361" t="s">
        <v>15</v>
      </c>
      <c r="F361">
        <v>2</v>
      </c>
      <c r="G361" t="s">
        <v>352</v>
      </c>
      <c r="O361">
        <f t="shared" si="84"/>
        <v>0</v>
      </c>
      <c r="P361">
        <f t="shared" si="85"/>
        <v>0</v>
      </c>
    </row>
    <row r="362" spans="1:16" hidden="1" x14ac:dyDescent="0.35">
      <c r="A362">
        <f t="shared" si="86"/>
        <v>12</v>
      </c>
      <c r="C362" t="s">
        <v>393</v>
      </c>
      <c r="D362" t="s">
        <v>158</v>
      </c>
      <c r="E362" t="s">
        <v>159</v>
      </c>
      <c r="G362" t="s">
        <v>352</v>
      </c>
      <c r="O362">
        <f t="shared" si="84"/>
        <v>0</v>
      </c>
      <c r="P362">
        <f t="shared" si="85"/>
        <v>0</v>
      </c>
    </row>
    <row r="363" spans="1:16" hidden="1" x14ac:dyDescent="0.35">
      <c r="A363">
        <f t="shared" si="86"/>
        <v>13</v>
      </c>
      <c r="C363" t="s">
        <v>283</v>
      </c>
      <c r="D363" t="s">
        <v>284</v>
      </c>
      <c r="E363" t="s">
        <v>285</v>
      </c>
      <c r="G363" t="s">
        <v>352</v>
      </c>
      <c r="O363">
        <f t="shared" si="84"/>
        <v>0</v>
      </c>
      <c r="P363">
        <f t="shared" si="85"/>
        <v>0</v>
      </c>
    </row>
    <row r="364" spans="1:16" hidden="1" x14ac:dyDescent="0.35">
      <c r="A364">
        <f t="shared" si="86"/>
        <v>14</v>
      </c>
      <c r="B364" s="3">
        <v>434</v>
      </c>
      <c r="C364" t="s">
        <v>323</v>
      </c>
      <c r="D364" t="s">
        <v>322</v>
      </c>
      <c r="E364" t="s">
        <v>9</v>
      </c>
      <c r="F364">
        <v>2</v>
      </c>
      <c r="G364" t="s">
        <v>352</v>
      </c>
      <c r="O364">
        <f t="shared" si="84"/>
        <v>0</v>
      </c>
      <c r="P364">
        <f t="shared" si="85"/>
        <v>0</v>
      </c>
    </row>
    <row r="365" spans="1:16" hidden="1" x14ac:dyDescent="0.35">
      <c r="A365">
        <f t="shared" si="86"/>
        <v>15</v>
      </c>
      <c r="C365" t="s">
        <v>344</v>
      </c>
      <c r="D365" t="s">
        <v>345</v>
      </c>
      <c r="E365" t="s">
        <v>98</v>
      </c>
      <c r="G365" t="s">
        <v>352</v>
      </c>
      <c r="O365">
        <f t="shared" si="84"/>
        <v>0</v>
      </c>
      <c r="P365">
        <f t="shared" si="85"/>
        <v>0</v>
      </c>
    </row>
    <row r="366" spans="1:16" hidden="1" x14ac:dyDescent="0.35">
      <c r="A366">
        <f t="shared" si="86"/>
        <v>16</v>
      </c>
      <c r="C366" t="s">
        <v>301</v>
      </c>
      <c r="D366" t="s">
        <v>78</v>
      </c>
      <c r="E366" t="s">
        <v>12</v>
      </c>
      <c r="G366" t="s">
        <v>352</v>
      </c>
      <c r="O366">
        <f t="shared" si="84"/>
        <v>0</v>
      </c>
      <c r="P366">
        <f t="shared" si="85"/>
        <v>0</v>
      </c>
    </row>
    <row r="367" spans="1:16" hidden="1" x14ac:dyDescent="0.35">
      <c r="A367">
        <f t="shared" si="86"/>
        <v>17</v>
      </c>
      <c r="B367">
        <v>412</v>
      </c>
      <c r="C367" t="s">
        <v>135</v>
      </c>
      <c r="D367" t="s">
        <v>177</v>
      </c>
      <c r="E367" t="s">
        <v>96</v>
      </c>
      <c r="F367">
        <v>2</v>
      </c>
      <c r="G367" t="s">
        <v>352</v>
      </c>
      <c r="O367">
        <f t="shared" si="84"/>
        <v>0</v>
      </c>
      <c r="P367">
        <f t="shared" si="85"/>
        <v>0</v>
      </c>
    </row>
    <row r="368" spans="1:16" hidden="1" x14ac:dyDescent="0.35">
      <c r="A368">
        <f t="shared" si="86"/>
        <v>18</v>
      </c>
      <c r="C368" t="s">
        <v>281</v>
      </c>
      <c r="D368" t="s">
        <v>282</v>
      </c>
      <c r="E368" t="s">
        <v>15</v>
      </c>
      <c r="G368" t="s">
        <v>352</v>
      </c>
      <c r="O368">
        <f t="shared" si="84"/>
        <v>0</v>
      </c>
      <c r="P368">
        <f t="shared" si="85"/>
        <v>0</v>
      </c>
    </row>
    <row r="369" spans="1:19" hidden="1" x14ac:dyDescent="0.35">
      <c r="A369">
        <f t="shared" si="86"/>
        <v>19</v>
      </c>
      <c r="C369" t="s">
        <v>278</v>
      </c>
      <c r="D369" t="s">
        <v>114</v>
      </c>
      <c r="E369" t="s">
        <v>96</v>
      </c>
      <c r="G369" t="s">
        <v>352</v>
      </c>
      <c r="O369">
        <f t="shared" si="84"/>
        <v>0</v>
      </c>
      <c r="P369">
        <f t="shared" si="85"/>
        <v>0</v>
      </c>
    </row>
    <row r="370" spans="1:19" hidden="1" x14ac:dyDescent="0.35">
      <c r="A370">
        <f t="shared" si="86"/>
        <v>20</v>
      </c>
      <c r="C370" t="s">
        <v>279</v>
      </c>
      <c r="D370" t="s">
        <v>280</v>
      </c>
      <c r="E370" t="s">
        <v>15</v>
      </c>
      <c r="G370" t="s">
        <v>352</v>
      </c>
      <c r="O370">
        <f t="shared" si="84"/>
        <v>0</v>
      </c>
      <c r="P370">
        <f t="shared" si="85"/>
        <v>0</v>
      </c>
    </row>
    <row r="371" spans="1:19" ht="19.149999999999999" customHeight="1" x14ac:dyDescent="0.35"/>
    <row r="372" spans="1:19" ht="19.149999999999999" customHeight="1" x14ac:dyDescent="0.35">
      <c r="B372" s="3">
        <v>574</v>
      </c>
      <c r="C372" t="s">
        <v>221</v>
      </c>
      <c r="F372" s="3">
        <v>3</v>
      </c>
    </row>
    <row r="373" spans="1:19" x14ac:dyDescent="0.35">
      <c r="A373" s="10">
        <v>1</v>
      </c>
      <c r="B373" s="10"/>
      <c r="C373" s="8" t="s">
        <v>192</v>
      </c>
      <c r="D373" s="8" t="s">
        <v>133</v>
      </c>
      <c r="E373" s="8" t="s">
        <v>240</v>
      </c>
      <c r="F373" s="8"/>
      <c r="G373" s="8" t="s">
        <v>353</v>
      </c>
      <c r="H373" s="8"/>
      <c r="I373" s="8">
        <v>47</v>
      </c>
      <c r="J373" s="8"/>
      <c r="K373" s="8">
        <v>47</v>
      </c>
      <c r="L373" s="8">
        <v>47</v>
      </c>
      <c r="M373" s="8"/>
      <c r="N373" s="8"/>
      <c r="O373" s="8">
        <f t="shared" ref="O373:O423" si="87">IF(COUNT(H373:N373)=6,SUM(H373:N373)-MIN(H373:N373),IF(COUNT(H373:N373)=7,SUM(H373:N373)-MIN(H373:N373)-SMALL(H373:N373,2),SUM(H373:N373)))</f>
        <v>141</v>
      </c>
      <c r="P373" s="8">
        <f t="shared" ref="P373:P423" si="88">COUNT(H373:N373)</f>
        <v>3</v>
      </c>
      <c r="S373" s="16" t="s">
        <v>780</v>
      </c>
    </row>
    <row r="374" spans="1:19" x14ac:dyDescent="0.35">
      <c r="A374">
        <f>A373+1</f>
        <v>2</v>
      </c>
      <c r="C374" t="s">
        <v>142</v>
      </c>
      <c r="D374" t="s">
        <v>706</v>
      </c>
      <c r="E374" t="s">
        <v>15</v>
      </c>
      <c r="G374" t="s">
        <v>353</v>
      </c>
      <c r="I374">
        <v>50</v>
      </c>
      <c r="J374">
        <v>50</v>
      </c>
      <c r="O374">
        <f t="shared" si="87"/>
        <v>100</v>
      </c>
      <c r="P374">
        <f t="shared" si="88"/>
        <v>2</v>
      </c>
    </row>
    <row r="375" spans="1:19" x14ac:dyDescent="0.35">
      <c r="A375">
        <f>A374</f>
        <v>2</v>
      </c>
      <c r="C375" t="s">
        <v>726</v>
      </c>
      <c r="D375" t="s">
        <v>394</v>
      </c>
      <c r="E375" t="s">
        <v>15</v>
      </c>
      <c r="G375" t="s">
        <v>353</v>
      </c>
      <c r="K375">
        <v>50</v>
      </c>
      <c r="L375">
        <v>50</v>
      </c>
      <c r="O375">
        <f t="shared" si="87"/>
        <v>100</v>
      </c>
      <c r="P375">
        <f t="shared" si="88"/>
        <v>2</v>
      </c>
    </row>
    <row r="376" spans="1:19" x14ac:dyDescent="0.35">
      <c r="A376">
        <f>A375+2</f>
        <v>4</v>
      </c>
      <c r="C376" t="s">
        <v>305</v>
      </c>
      <c r="D376" t="s">
        <v>723</v>
      </c>
      <c r="E376" t="s">
        <v>156</v>
      </c>
      <c r="G376" t="s">
        <v>353</v>
      </c>
      <c r="K376">
        <v>38</v>
      </c>
      <c r="L376">
        <v>38</v>
      </c>
      <c r="O376">
        <f t="shared" si="87"/>
        <v>76</v>
      </c>
      <c r="P376">
        <f t="shared" si="88"/>
        <v>2</v>
      </c>
    </row>
    <row r="377" spans="1:19" x14ac:dyDescent="0.35">
      <c r="A377">
        <v>5</v>
      </c>
      <c r="C377" t="s">
        <v>346</v>
      </c>
      <c r="D377" t="s">
        <v>347</v>
      </c>
      <c r="E377" t="s">
        <v>56</v>
      </c>
      <c r="G377" t="s">
        <v>353</v>
      </c>
      <c r="N377">
        <v>50</v>
      </c>
      <c r="O377">
        <f t="shared" ref="O377:O386" si="89">IF(COUNT(H377:N377)=6,SUM(H377:N377)-MIN(H377:N377),IF(COUNT(H377:N377)=7,SUM(H377:N377)-MIN(H377:N377)-SMALL(H377:N377,2),SUM(H377:N377)))</f>
        <v>50</v>
      </c>
      <c r="P377">
        <f t="shared" ref="P377:P386" si="90">COUNT(H377:N377)</f>
        <v>1</v>
      </c>
    </row>
    <row r="378" spans="1:19" x14ac:dyDescent="0.35">
      <c r="A378">
        <v>6</v>
      </c>
      <c r="C378" t="s">
        <v>297</v>
      </c>
      <c r="D378" t="s">
        <v>298</v>
      </c>
      <c r="E378" t="s">
        <v>23</v>
      </c>
      <c r="G378" t="s">
        <v>353</v>
      </c>
      <c r="M378">
        <v>50</v>
      </c>
      <c r="O378">
        <f t="shared" si="89"/>
        <v>50</v>
      </c>
      <c r="P378">
        <f t="shared" si="90"/>
        <v>1</v>
      </c>
    </row>
    <row r="379" spans="1:19" x14ac:dyDescent="0.35">
      <c r="A379">
        <v>7</v>
      </c>
      <c r="C379" t="s">
        <v>775</v>
      </c>
      <c r="D379" t="s">
        <v>632</v>
      </c>
      <c r="E379" t="s">
        <v>56</v>
      </c>
      <c r="G379" t="s">
        <v>353</v>
      </c>
      <c r="N379">
        <v>47</v>
      </c>
      <c r="O379">
        <f t="shared" si="89"/>
        <v>47</v>
      </c>
      <c r="P379">
        <f t="shared" si="90"/>
        <v>1</v>
      </c>
    </row>
    <row r="380" spans="1:19" x14ac:dyDescent="0.35">
      <c r="A380">
        <v>8</v>
      </c>
      <c r="C380" t="s">
        <v>725</v>
      </c>
      <c r="D380" t="s">
        <v>273</v>
      </c>
      <c r="E380" t="s">
        <v>717</v>
      </c>
      <c r="G380" t="s">
        <v>353</v>
      </c>
      <c r="J380">
        <v>47</v>
      </c>
      <c r="O380">
        <f t="shared" si="89"/>
        <v>47</v>
      </c>
      <c r="P380">
        <f t="shared" si="90"/>
        <v>1</v>
      </c>
    </row>
    <row r="381" spans="1:19" x14ac:dyDescent="0.35">
      <c r="A381">
        <f>A380+1</f>
        <v>9</v>
      </c>
      <c r="C381" t="s">
        <v>737</v>
      </c>
      <c r="D381" t="s">
        <v>738</v>
      </c>
      <c r="E381" t="s">
        <v>739</v>
      </c>
      <c r="G381" t="s">
        <v>353</v>
      </c>
      <c r="M381">
        <v>47</v>
      </c>
      <c r="O381">
        <f t="shared" si="89"/>
        <v>47</v>
      </c>
      <c r="P381">
        <f t="shared" si="90"/>
        <v>1</v>
      </c>
    </row>
    <row r="382" spans="1:19" x14ac:dyDescent="0.35">
      <c r="A382">
        <v>10</v>
      </c>
      <c r="C382" t="s">
        <v>776</v>
      </c>
      <c r="D382" t="s">
        <v>777</v>
      </c>
      <c r="E382" t="s">
        <v>193</v>
      </c>
      <c r="G382" t="s">
        <v>353</v>
      </c>
      <c r="N382">
        <v>44</v>
      </c>
      <c r="O382">
        <f t="shared" si="89"/>
        <v>44</v>
      </c>
      <c r="P382">
        <f t="shared" si="90"/>
        <v>1</v>
      </c>
    </row>
    <row r="383" spans="1:19" x14ac:dyDescent="0.35">
      <c r="A383">
        <v>10</v>
      </c>
      <c r="C383" t="s">
        <v>724</v>
      </c>
      <c r="D383" t="s">
        <v>58</v>
      </c>
      <c r="E383" t="s">
        <v>15</v>
      </c>
      <c r="G383" s="6" t="s">
        <v>353</v>
      </c>
      <c r="K383">
        <v>44</v>
      </c>
      <c r="O383">
        <f t="shared" si="89"/>
        <v>44</v>
      </c>
      <c r="P383">
        <f t="shared" si="90"/>
        <v>1</v>
      </c>
    </row>
    <row r="384" spans="1:19" x14ac:dyDescent="0.35">
      <c r="A384">
        <f>A383</f>
        <v>10</v>
      </c>
      <c r="C384" t="s">
        <v>253</v>
      </c>
      <c r="D384" t="s">
        <v>707</v>
      </c>
      <c r="E384" t="s">
        <v>20</v>
      </c>
      <c r="G384" t="s">
        <v>353</v>
      </c>
      <c r="I384">
        <v>44</v>
      </c>
      <c r="O384">
        <f t="shared" si="89"/>
        <v>44</v>
      </c>
      <c r="P384">
        <f t="shared" si="90"/>
        <v>1</v>
      </c>
    </row>
    <row r="385" spans="1:16" x14ac:dyDescent="0.35">
      <c r="A385">
        <f>A384</f>
        <v>10</v>
      </c>
      <c r="C385" t="s">
        <v>733</v>
      </c>
      <c r="D385" t="s">
        <v>703</v>
      </c>
      <c r="E385" t="s">
        <v>170</v>
      </c>
      <c r="G385" t="s">
        <v>353</v>
      </c>
      <c r="L385">
        <v>44</v>
      </c>
      <c r="O385">
        <f t="shared" si="89"/>
        <v>44</v>
      </c>
      <c r="P385">
        <f t="shared" si="90"/>
        <v>1</v>
      </c>
    </row>
    <row r="386" spans="1:16" x14ac:dyDescent="0.35">
      <c r="A386">
        <v>14</v>
      </c>
      <c r="C386" t="s">
        <v>350</v>
      </c>
      <c r="D386" t="s">
        <v>112</v>
      </c>
      <c r="E386" t="s">
        <v>56</v>
      </c>
      <c r="G386" t="s">
        <v>353</v>
      </c>
      <c r="N386">
        <v>41</v>
      </c>
      <c r="O386">
        <f t="shared" si="89"/>
        <v>41</v>
      </c>
      <c r="P386">
        <f t="shared" si="90"/>
        <v>1</v>
      </c>
    </row>
    <row r="387" spans="1:16" x14ac:dyDescent="0.35">
      <c r="A387">
        <v>15</v>
      </c>
      <c r="C387" t="s">
        <v>722</v>
      </c>
      <c r="G387" t="s">
        <v>353</v>
      </c>
      <c r="K387">
        <v>41</v>
      </c>
      <c r="O387">
        <f t="shared" si="87"/>
        <v>41</v>
      </c>
      <c r="P387">
        <f t="shared" si="88"/>
        <v>1</v>
      </c>
    </row>
    <row r="388" spans="1:16" x14ac:dyDescent="0.35">
      <c r="A388">
        <f>A387</f>
        <v>15</v>
      </c>
      <c r="C388" t="s">
        <v>162</v>
      </c>
      <c r="D388" t="s">
        <v>53</v>
      </c>
      <c r="E388" t="s">
        <v>9</v>
      </c>
      <c r="G388" t="s">
        <v>353</v>
      </c>
      <c r="L388">
        <v>41</v>
      </c>
      <c r="O388">
        <f t="shared" si="87"/>
        <v>41</v>
      </c>
      <c r="P388">
        <f t="shared" si="88"/>
        <v>1</v>
      </c>
    </row>
    <row r="389" spans="1:16" hidden="1" x14ac:dyDescent="0.35">
      <c r="A389">
        <f>A387+1</f>
        <v>16</v>
      </c>
      <c r="C389" t="s">
        <v>445</v>
      </c>
      <c r="D389" t="s">
        <v>468</v>
      </c>
      <c r="E389" t="s">
        <v>444</v>
      </c>
      <c r="G389" t="s">
        <v>353</v>
      </c>
      <c r="O389">
        <f t="shared" si="87"/>
        <v>0</v>
      </c>
      <c r="P389">
        <f t="shared" si="88"/>
        <v>0</v>
      </c>
    </row>
    <row r="390" spans="1:16" hidden="1" x14ac:dyDescent="0.35">
      <c r="A390">
        <f t="shared" ref="A390:A422" si="91">A389+1</f>
        <v>17</v>
      </c>
      <c r="C390" t="s">
        <v>211</v>
      </c>
      <c r="D390" t="s">
        <v>212</v>
      </c>
      <c r="E390" t="s">
        <v>32</v>
      </c>
      <c r="G390" t="s">
        <v>353</v>
      </c>
      <c r="O390">
        <f t="shared" si="87"/>
        <v>0</v>
      </c>
      <c r="P390">
        <f t="shared" si="88"/>
        <v>0</v>
      </c>
    </row>
    <row r="391" spans="1:16" hidden="1" x14ac:dyDescent="0.35">
      <c r="A391">
        <f t="shared" si="91"/>
        <v>18</v>
      </c>
      <c r="B391">
        <v>575</v>
      </c>
      <c r="C391" t="s">
        <v>599</v>
      </c>
      <c r="D391" t="s">
        <v>600</v>
      </c>
      <c r="E391" t="s">
        <v>9</v>
      </c>
      <c r="F391">
        <v>3</v>
      </c>
      <c r="G391" t="s">
        <v>353</v>
      </c>
      <c r="O391">
        <f t="shared" si="87"/>
        <v>0</v>
      </c>
      <c r="P391">
        <f t="shared" si="88"/>
        <v>0</v>
      </c>
    </row>
    <row r="392" spans="1:16" hidden="1" x14ac:dyDescent="0.35">
      <c r="A392">
        <f t="shared" si="91"/>
        <v>19</v>
      </c>
      <c r="C392" t="s">
        <v>197</v>
      </c>
      <c r="D392" t="s">
        <v>94</v>
      </c>
      <c r="E392" t="s">
        <v>4</v>
      </c>
      <c r="G392" t="s">
        <v>353</v>
      </c>
      <c r="O392">
        <f t="shared" si="87"/>
        <v>0</v>
      </c>
      <c r="P392">
        <f t="shared" si="88"/>
        <v>0</v>
      </c>
    </row>
    <row r="393" spans="1:16" hidden="1" x14ac:dyDescent="0.35">
      <c r="A393">
        <f t="shared" si="91"/>
        <v>20</v>
      </c>
      <c r="C393" t="s">
        <v>515</v>
      </c>
      <c r="D393" t="s">
        <v>516</v>
      </c>
      <c r="E393" t="s">
        <v>56</v>
      </c>
      <c r="F393">
        <v>3</v>
      </c>
      <c r="G393" t="s">
        <v>353</v>
      </c>
      <c r="O393">
        <f t="shared" si="87"/>
        <v>0</v>
      </c>
      <c r="P393">
        <f t="shared" si="88"/>
        <v>0</v>
      </c>
    </row>
    <row r="394" spans="1:16" hidden="1" x14ac:dyDescent="0.35">
      <c r="A394">
        <f t="shared" si="91"/>
        <v>21</v>
      </c>
      <c r="C394" t="s">
        <v>33</v>
      </c>
      <c r="D394" t="s">
        <v>78</v>
      </c>
      <c r="E394" t="s">
        <v>12</v>
      </c>
      <c r="G394" t="s">
        <v>353</v>
      </c>
      <c r="O394">
        <f t="shared" si="87"/>
        <v>0</v>
      </c>
      <c r="P394">
        <f t="shared" si="88"/>
        <v>0</v>
      </c>
    </row>
    <row r="395" spans="1:16" hidden="1" x14ac:dyDescent="0.35">
      <c r="A395">
        <f t="shared" si="91"/>
        <v>22</v>
      </c>
      <c r="C395" t="s">
        <v>647</v>
      </c>
      <c r="D395" t="s">
        <v>648</v>
      </c>
      <c r="E395" t="s">
        <v>15</v>
      </c>
      <c r="G395" t="s">
        <v>353</v>
      </c>
      <c r="O395">
        <f t="shared" si="87"/>
        <v>0</v>
      </c>
      <c r="P395">
        <f t="shared" si="88"/>
        <v>0</v>
      </c>
    </row>
    <row r="396" spans="1:16" hidden="1" x14ac:dyDescent="0.35">
      <c r="A396">
        <f t="shared" si="91"/>
        <v>23</v>
      </c>
      <c r="C396" t="s">
        <v>196</v>
      </c>
      <c r="D396" t="s">
        <v>74</v>
      </c>
      <c r="E396" t="s">
        <v>15</v>
      </c>
      <c r="G396" t="s">
        <v>353</v>
      </c>
      <c r="O396">
        <f t="shared" si="87"/>
        <v>0</v>
      </c>
      <c r="P396">
        <f t="shared" si="88"/>
        <v>0</v>
      </c>
    </row>
    <row r="397" spans="1:16" hidden="1" x14ac:dyDescent="0.35">
      <c r="A397">
        <f t="shared" si="91"/>
        <v>24</v>
      </c>
      <c r="C397" t="s">
        <v>194</v>
      </c>
      <c r="D397" t="s">
        <v>155</v>
      </c>
      <c r="E397" t="s">
        <v>156</v>
      </c>
      <c r="G397" t="s">
        <v>353</v>
      </c>
      <c r="O397">
        <f t="shared" si="87"/>
        <v>0</v>
      </c>
      <c r="P397">
        <f t="shared" si="88"/>
        <v>0</v>
      </c>
    </row>
    <row r="398" spans="1:16" hidden="1" x14ac:dyDescent="0.35">
      <c r="A398">
        <f t="shared" si="91"/>
        <v>25</v>
      </c>
      <c r="B398" s="3"/>
      <c r="C398" t="s">
        <v>287</v>
      </c>
      <c r="D398" t="s">
        <v>155</v>
      </c>
      <c r="E398" t="s">
        <v>448</v>
      </c>
      <c r="G398" t="s">
        <v>353</v>
      </c>
      <c r="O398">
        <f t="shared" si="87"/>
        <v>0</v>
      </c>
      <c r="P398">
        <f t="shared" si="88"/>
        <v>0</v>
      </c>
    </row>
    <row r="399" spans="1:16" hidden="1" x14ac:dyDescent="0.35">
      <c r="A399">
        <f t="shared" si="91"/>
        <v>26</v>
      </c>
      <c r="C399" t="s">
        <v>288</v>
      </c>
      <c r="D399" t="s">
        <v>179</v>
      </c>
      <c r="E399" t="s">
        <v>32</v>
      </c>
      <c r="G399" t="s">
        <v>353</v>
      </c>
      <c r="O399">
        <f t="shared" si="87"/>
        <v>0</v>
      </c>
      <c r="P399">
        <f t="shared" si="88"/>
        <v>0</v>
      </c>
    </row>
    <row r="400" spans="1:16" hidden="1" x14ac:dyDescent="0.35">
      <c r="A400">
        <f t="shared" si="91"/>
        <v>27</v>
      </c>
      <c r="C400" t="s">
        <v>205</v>
      </c>
      <c r="D400" t="s">
        <v>206</v>
      </c>
      <c r="E400" t="s">
        <v>15</v>
      </c>
      <c r="G400" t="s">
        <v>353</v>
      </c>
      <c r="O400">
        <f t="shared" si="87"/>
        <v>0</v>
      </c>
      <c r="P400">
        <f t="shared" si="88"/>
        <v>0</v>
      </c>
    </row>
    <row r="401" spans="1:16" hidden="1" x14ac:dyDescent="0.35">
      <c r="A401">
        <f t="shared" si="91"/>
        <v>28</v>
      </c>
      <c r="C401" t="s">
        <v>463</v>
      </c>
      <c r="D401" t="s">
        <v>131</v>
      </c>
      <c r="E401" t="s">
        <v>96</v>
      </c>
      <c r="G401" t="s">
        <v>353</v>
      </c>
      <c r="O401">
        <f t="shared" si="87"/>
        <v>0</v>
      </c>
      <c r="P401">
        <f t="shared" si="88"/>
        <v>0</v>
      </c>
    </row>
    <row r="402" spans="1:16" hidden="1" x14ac:dyDescent="0.35">
      <c r="A402">
        <f t="shared" si="91"/>
        <v>29</v>
      </c>
      <c r="C402" t="s">
        <v>515</v>
      </c>
      <c r="D402" t="s">
        <v>202</v>
      </c>
      <c r="E402" t="s">
        <v>15</v>
      </c>
      <c r="G402" t="s">
        <v>353</v>
      </c>
      <c r="O402">
        <f t="shared" si="87"/>
        <v>0</v>
      </c>
      <c r="P402">
        <f t="shared" si="88"/>
        <v>0</v>
      </c>
    </row>
    <row r="403" spans="1:16" hidden="1" x14ac:dyDescent="0.35">
      <c r="A403">
        <f t="shared" si="91"/>
        <v>30</v>
      </c>
      <c r="C403" t="s">
        <v>570</v>
      </c>
      <c r="D403" t="s">
        <v>282</v>
      </c>
      <c r="E403" t="s">
        <v>26</v>
      </c>
      <c r="G403" t="s">
        <v>353</v>
      </c>
      <c r="O403">
        <f t="shared" si="87"/>
        <v>0</v>
      </c>
      <c r="P403">
        <f t="shared" si="88"/>
        <v>0</v>
      </c>
    </row>
    <row r="404" spans="1:16" hidden="1" x14ac:dyDescent="0.35">
      <c r="A404">
        <f t="shared" si="91"/>
        <v>31</v>
      </c>
      <c r="C404" t="s">
        <v>574</v>
      </c>
      <c r="D404" t="s">
        <v>575</v>
      </c>
      <c r="E404" t="s">
        <v>444</v>
      </c>
      <c r="G404" t="s">
        <v>353</v>
      </c>
      <c r="O404">
        <f t="shared" si="87"/>
        <v>0</v>
      </c>
      <c r="P404">
        <f t="shared" si="88"/>
        <v>0</v>
      </c>
    </row>
    <row r="405" spans="1:16" hidden="1" x14ac:dyDescent="0.35">
      <c r="A405">
        <f t="shared" si="91"/>
        <v>32</v>
      </c>
      <c r="C405" t="s">
        <v>210</v>
      </c>
      <c r="D405" t="s">
        <v>97</v>
      </c>
      <c r="E405" t="s">
        <v>98</v>
      </c>
      <c r="G405" t="s">
        <v>353</v>
      </c>
      <c r="O405">
        <f t="shared" si="87"/>
        <v>0</v>
      </c>
      <c r="P405">
        <f t="shared" si="88"/>
        <v>0</v>
      </c>
    </row>
    <row r="406" spans="1:16" hidden="1" x14ac:dyDescent="0.35">
      <c r="A406">
        <f t="shared" si="91"/>
        <v>33</v>
      </c>
      <c r="B406" s="3"/>
      <c r="C406" t="s">
        <v>73</v>
      </c>
      <c r="D406" t="s">
        <v>488</v>
      </c>
      <c r="E406" t="s">
        <v>4</v>
      </c>
      <c r="G406" t="s">
        <v>353</v>
      </c>
      <c r="O406">
        <f t="shared" si="87"/>
        <v>0</v>
      </c>
      <c r="P406">
        <f t="shared" si="88"/>
        <v>0</v>
      </c>
    </row>
    <row r="407" spans="1:16" hidden="1" x14ac:dyDescent="0.35">
      <c r="A407">
        <f t="shared" si="91"/>
        <v>34</v>
      </c>
      <c r="B407">
        <v>553</v>
      </c>
      <c r="C407" t="s">
        <v>295</v>
      </c>
      <c r="D407" t="s">
        <v>296</v>
      </c>
      <c r="E407" t="s">
        <v>9</v>
      </c>
      <c r="F407">
        <v>3</v>
      </c>
      <c r="G407" t="s">
        <v>353</v>
      </c>
      <c r="O407">
        <f t="shared" si="87"/>
        <v>0</v>
      </c>
      <c r="P407">
        <f t="shared" si="88"/>
        <v>0</v>
      </c>
    </row>
    <row r="408" spans="1:16" hidden="1" x14ac:dyDescent="0.35">
      <c r="A408">
        <f t="shared" si="91"/>
        <v>35</v>
      </c>
      <c r="C408" t="s">
        <v>11</v>
      </c>
      <c r="D408" t="s">
        <v>198</v>
      </c>
      <c r="E408" t="s">
        <v>4</v>
      </c>
      <c r="G408" t="s">
        <v>353</v>
      </c>
      <c r="O408">
        <f t="shared" si="87"/>
        <v>0</v>
      </c>
      <c r="P408">
        <f t="shared" si="88"/>
        <v>0</v>
      </c>
    </row>
    <row r="409" spans="1:16" hidden="1" x14ac:dyDescent="0.35">
      <c r="A409">
        <f t="shared" si="91"/>
        <v>36</v>
      </c>
      <c r="C409" t="s">
        <v>311</v>
      </c>
      <c r="D409" t="s">
        <v>309</v>
      </c>
      <c r="E409" t="s">
        <v>9</v>
      </c>
      <c r="G409" t="s">
        <v>353</v>
      </c>
      <c r="O409">
        <f t="shared" si="87"/>
        <v>0</v>
      </c>
      <c r="P409">
        <f t="shared" si="88"/>
        <v>0</v>
      </c>
    </row>
    <row r="410" spans="1:16" hidden="1" x14ac:dyDescent="0.35">
      <c r="A410">
        <f t="shared" si="91"/>
        <v>37</v>
      </c>
      <c r="B410">
        <v>551</v>
      </c>
      <c r="C410" t="s">
        <v>346</v>
      </c>
      <c r="D410" t="s">
        <v>347</v>
      </c>
      <c r="E410" t="s">
        <v>56</v>
      </c>
      <c r="F410">
        <v>3</v>
      </c>
      <c r="G410" t="s">
        <v>353</v>
      </c>
      <c r="O410">
        <f t="shared" si="87"/>
        <v>0</v>
      </c>
      <c r="P410">
        <f t="shared" si="88"/>
        <v>0</v>
      </c>
    </row>
    <row r="411" spans="1:16" hidden="1" x14ac:dyDescent="0.35">
      <c r="A411">
        <f t="shared" si="91"/>
        <v>38</v>
      </c>
      <c r="C411" t="s">
        <v>13</v>
      </c>
      <c r="D411" t="s">
        <v>199</v>
      </c>
      <c r="E411" t="s">
        <v>15</v>
      </c>
      <c r="G411" t="s">
        <v>353</v>
      </c>
      <c r="O411">
        <f t="shared" si="87"/>
        <v>0</v>
      </c>
      <c r="P411">
        <f t="shared" si="88"/>
        <v>0</v>
      </c>
    </row>
    <row r="412" spans="1:16" hidden="1" x14ac:dyDescent="0.35">
      <c r="A412">
        <f t="shared" si="91"/>
        <v>39</v>
      </c>
      <c r="C412" t="s">
        <v>312</v>
      </c>
      <c r="D412" t="s">
        <v>313</v>
      </c>
      <c r="E412" t="s">
        <v>15</v>
      </c>
      <c r="G412" t="s">
        <v>353</v>
      </c>
      <c r="O412">
        <f t="shared" si="87"/>
        <v>0</v>
      </c>
      <c r="P412">
        <f t="shared" si="88"/>
        <v>0</v>
      </c>
    </row>
    <row r="413" spans="1:16" hidden="1" x14ac:dyDescent="0.35">
      <c r="A413">
        <f t="shared" si="91"/>
        <v>40</v>
      </c>
      <c r="C413" t="s">
        <v>348</v>
      </c>
      <c r="D413" t="s">
        <v>349</v>
      </c>
      <c r="E413" t="s">
        <v>98</v>
      </c>
      <c r="G413" t="s">
        <v>353</v>
      </c>
      <c r="O413">
        <f t="shared" si="87"/>
        <v>0</v>
      </c>
      <c r="P413">
        <f t="shared" si="88"/>
        <v>0</v>
      </c>
    </row>
    <row r="414" spans="1:16" hidden="1" x14ac:dyDescent="0.35">
      <c r="A414">
        <f t="shared" si="91"/>
        <v>41</v>
      </c>
      <c r="C414" t="s">
        <v>289</v>
      </c>
      <c r="D414" t="s">
        <v>290</v>
      </c>
      <c r="E414" t="s">
        <v>96</v>
      </c>
      <c r="G414" t="s">
        <v>353</v>
      </c>
      <c r="O414">
        <f t="shared" si="87"/>
        <v>0</v>
      </c>
      <c r="P414">
        <f t="shared" si="88"/>
        <v>0</v>
      </c>
    </row>
    <row r="415" spans="1:16" hidden="1" x14ac:dyDescent="0.35">
      <c r="A415">
        <f t="shared" si="91"/>
        <v>42</v>
      </c>
      <c r="B415">
        <v>559</v>
      </c>
      <c r="C415" t="s">
        <v>350</v>
      </c>
      <c r="D415" t="s">
        <v>112</v>
      </c>
      <c r="E415" t="s">
        <v>56</v>
      </c>
      <c r="F415">
        <v>3</v>
      </c>
      <c r="G415" t="s">
        <v>353</v>
      </c>
      <c r="O415">
        <f t="shared" si="87"/>
        <v>0</v>
      </c>
      <c r="P415">
        <f t="shared" si="88"/>
        <v>0</v>
      </c>
    </row>
    <row r="416" spans="1:16" hidden="1" x14ac:dyDescent="0.35">
      <c r="A416">
        <f t="shared" si="91"/>
        <v>43</v>
      </c>
      <c r="B416">
        <v>564</v>
      </c>
      <c r="C416" t="s">
        <v>200</v>
      </c>
      <c r="D416" t="s">
        <v>201</v>
      </c>
      <c r="E416" t="s">
        <v>32</v>
      </c>
      <c r="F416">
        <v>3</v>
      </c>
      <c r="G416" t="s">
        <v>353</v>
      </c>
      <c r="O416">
        <f t="shared" si="87"/>
        <v>0</v>
      </c>
      <c r="P416">
        <f t="shared" si="88"/>
        <v>0</v>
      </c>
    </row>
    <row r="417" spans="1:16" hidden="1" x14ac:dyDescent="0.35">
      <c r="A417">
        <f t="shared" si="91"/>
        <v>44</v>
      </c>
      <c r="B417">
        <v>560</v>
      </c>
      <c r="C417" t="s">
        <v>205</v>
      </c>
      <c r="D417" t="s">
        <v>206</v>
      </c>
      <c r="E417" t="s">
        <v>15</v>
      </c>
      <c r="F417">
        <v>3</v>
      </c>
      <c r="G417" t="s">
        <v>353</v>
      </c>
      <c r="O417">
        <f t="shared" si="87"/>
        <v>0</v>
      </c>
      <c r="P417">
        <f t="shared" si="88"/>
        <v>0</v>
      </c>
    </row>
    <row r="418" spans="1:16" hidden="1" x14ac:dyDescent="0.35">
      <c r="A418">
        <f t="shared" si="91"/>
        <v>45</v>
      </c>
      <c r="B418">
        <v>565</v>
      </c>
      <c r="C418" t="s">
        <v>207</v>
      </c>
      <c r="D418" t="s">
        <v>208</v>
      </c>
      <c r="E418" t="s">
        <v>15</v>
      </c>
      <c r="F418">
        <v>3</v>
      </c>
      <c r="G418" t="s">
        <v>353</v>
      </c>
      <c r="O418">
        <f t="shared" si="87"/>
        <v>0</v>
      </c>
      <c r="P418">
        <f t="shared" si="88"/>
        <v>0</v>
      </c>
    </row>
    <row r="419" spans="1:16" hidden="1" x14ac:dyDescent="0.35">
      <c r="A419">
        <f t="shared" si="91"/>
        <v>46</v>
      </c>
      <c r="B419">
        <v>561</v>
      </c>
      <c r="C419" t="s">
        <v>210</v>
      </c>
      <c r="D419" t="s">
        <v>97</v>
      </c>
      <c r="E419" t="s">
        <v>98</v>
      </c>
      <c r="F419">
        <v>3</v>
      </c>
      <c r="G419" t="s">
        <v>353</v>
      </c>
      <c r="O419">
        <f t="shared" si="87"/>
        <v>0</v>
      </c>
      <c r="P419">
        <f t="shared" si="88"/>
        <v>0</v>
      </c>
    </row>
    <row r="420" spans="1:16" hidden="1" x14ac:dyDescent="0.35">
      <c r="A420">
        <f t="shared" si="91"/>
        <v>47</v>
      </c>
      <c r="B420">
        <v>549</v>
      </c>
      <c r="C420" t="s">
        <v>203</v>
      </c>
      <c r="D420" t="s">
        <v>204</v>
      </c>
      <c r="E420" t="s">
        <v>23</v>
      </c>
      <c r="F420">
        <v>3</v>
      </c>
      <c r="G420" t="s">
        <v>353</v>
      </c>
      <c r="O420">
        <f t="shared" si="87"/>
        <v>0</v>
      </c>
      <c r="P420">
        <f t="shared" si="88"/>
        <v>0</v>
      </c>
    </row>
    <row r="421" spans="1:16" hidden="1" x14ac:dyDescent="0.35">
      <c r="A421">
        <f t="shared" si="91"/>
        <v>48</v>
      </c>
      <c r="C421" t="s">
        <v>150</v>
      </c>
      <c r="D421" t="s">
        <v>209</v>
      </c>
      <c r="E421" t="s">
        <v>23</v>
      </c>
      <c r="G421" t="s">
        <v>353</v>
      </c>
      <c r="O421">
        <f t="shared" si="87"/>
        <v>0</v>
      </c>
      <c r="P421">
        <f t="shared" si="88"/>
        <v>0</v>
      </c>
    </row>
    <row r="422" spans="1:16" hidden="1" x14ac:dyDescent="0.35">
      <c r="A422">
        <f t="shared" si="91"/>
        <v>49</v>
      </c>
      <c r="C422" t="s">
        <v>464</v>
      </c>
      <c r="D422" t="s">
        <v>465</v>
      </c>
      <c r="E422" t="s">
        <v>466</v>
      </c>
      <c r="G422" t="s">
        <v>353</v>
      </c>
      <c r="O422">
        <f t="shared" si="87"/>
        <v>0</v>
      </c>
      <c r="P422">
        <f t="shared" si="88"/>
        <v>0</v>
      </c>
    </row>
    <row r="423" spans="1:16" hidden="1" x14ac:dyDescent="0.35">
      <c r="C423" t="s">
        <v>467</v>
      </c>
      <c r="D423" t="s">
        <v>394</v>
      </c>
      <c r="E423" t="s">
        <v>26</v>
      </c>
      <c r="G423" t="s">
        <v>353</v>
      </c>
      <c r="O423">
        <f t="shared" si="87"/>
        <v>0</v>
      </c>
      <c r="P423">
        <f t="shared" si="88"/>
        <v>0</v>
      </c>
    </row>
  </sheetData>
  <sortState xmlns:xlrd2="http://schemas.microsoft.com/office/spreadsheetml/2017/richdata2" ref="C171:P176">
    <sortCondition descending="1" ref="O171:O176"/>
  </sortState>
  <phoneticPr fontId="18" type="noConversion"/>
  <printOptions headings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>
    <oddHeader>&amp;CTrysil Cup 2024-2025 sesong</oddHeader>
    <oddFooter>&amp;CSide &amp;P</oddFooter>
  </headerFooter>
  <rowBreaks count="4" manualBreakCount="4">
    <brk id="51" max="15" man="1"/>
    <brk id="104" max="16383" man="1"/>
    <brk id="229" max="16383" man="1"/>
    <brk id="3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344A5-8E1C-4B7F-9F34-6CAB3EAC4027}">
  <dimension ref="A1:R24"/>
  <sheetViews>
    <sheetView workbookViewId="0">
      <selection activeCell="B20" sqref="B20"/>
    </sheetView>
  </sheetViews>
  <sheetFormatPr baseColWidth="10" defaultRowHeight="14.5" x14ac:dyDescent="0.35"/>
  <sheetData>
    <row r="1" spans="1:17" x14ac:dyDescent="0.35">
      <c r="A1" t="s">
        <v>740</v>
      </c>
    </row>
    <row r="2" spans="1:17" ht="29" x14ac:dyDescent="0.35">
      <c r="E2" s="2" t="s">
        <v>746</v>
      </c>
      <c r="F2" s="2" t="s">
        <v>747</v>
      </c>
      <c r="G2" s="2" t="s">
        <v>748</v>
      </c>
      <c r="H2" s="2" t="s">
        <v>749</v>
      </c>
      <c r="I2" s="2" t="s">
        <v>750</v>
      </c>
      <c r="J2" s="2" t="s">
        <v>751</v>
      </c>
      <c r="K2" s="2" t="s">
        <v>758</v>
      </c>
      <c r="L2" s="2" t="s">
        <v>752</v>
      </c>
      <c r="M2" s="2" t="s">
        <v>753</v>
      </c>
      <c r="N2" s="2" t="s">
        <v>754</v>
      </c>
      <c r="O2" s="2" t="s">
        <v>757</v>
      </c>
      <c r="P2" s="2" t="s">
        <v>755</v>
      </c>
      <c r="Q2" s="2" t="s">
        <v>756</v>
      </c>
    </row>
    <row r="3" spans="1:17" x14ac:dyDescent="0.35">
      <c r="A3" t="s">
        <v>741</v>
      </c>
      <c r="B3">
        <v>12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</row>
    <row r="4" spans="1:17" x14ac:dyDescent="0.35">
      <c r="A4" t="s">
        <v>685</v>
      </c>
      <c r="B4">
        <v>9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</row>
    <row r="5" spans="1:17" x14ac:dyDescent="0.35">
      <c r="A5" t="s">
        <v>215</v>
      </c>
      <c r="B5">
        <v>7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</row>
    <row r="6" spans="1:17" x14ac:dyDescent="0.35">
      <c r="A6" t="s">
        <v>214</v>
      </c>
      <c r="B6">
        <v>13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</row>
    <row r="7" spans="1:17" x14ac:dyDescent="0.35">
      <c r="A7" t="s">
        <v>218</v>
      </c>
      <c r="B7">
        <v>2</v>
      </c>
      <c r="E7">
        <v>1</v>
      </c>
      <c r="F7">
        <v>1</v>
      </c>
    </row>
    <row r="8" spans="1:17" x14ac:dyDescent="0.35">
      <c r="A8" t="s">
        <v>216</v>
      </c>
      <c r="B8">
        <v>11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</row>
    <row r="9" spans="1:17" x14ac:dyDescent="0.35">
      <c r="A9" t="s">
        <v>219</v>
      </c>
      <c r="B9">
        <v>9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</row>
    <row r="10" spans="1:17" x14ac:dyDescent="0.35">
      <c r="A10" t="s">
        <v>217</v>
      </c>
      <c r="B10">
        <v>10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</row>
    <row r="11" spans="1:17" x14ac:dyDescent="0.35">
      <c r="A11" t="s">
        <v>659</v>
      </c>
      <c r="B11">
        <v>5</v>
      </c>
      <c r="E11">
        <v>1</v>
      </c>
      <c r="F11">
        <v>1</v>
      </c>
      <c r="G11">
        <v>1</v>
      </c>
      <c r="H11">
        <v>1</v>
      </c>
      <c r="I11">
        <v>1</v>
      </c>
    </row>
    <row r="12" spans="1:17" x14ac:dyDescent="0.35">
      <c r="A12" t="s">
        <v>742</v>
      </c>
      <c r="B12">
        <v>4</v>
      </c>
      <c r="E12">
        <v>1</v>
      </c>
      <c r="F12">
        <v>1</v>
      </c>
      <c r="G12">
        <v>1</v>
      </c>
      <c r="H12">
        <v>1</v>
      </c>
    </row>
    <row r="13" spans="1:17" x14ac:dyDescent="0.35">
      <c r="A13" t="s">
        <v>576</v>
      </c>
      <c r="B13">
        <v>5</v>
      </c>
      <c r="E13">
        <v>1</v>
      </c>
      <c r="F13">
        <v>1</v>
      </c>
      <c r="G13">
        <v>1</v>
      </c>
      <c r="H13">
        <v>1</v>
      </c>
      <c r="I13">
        <v>1</v>
      </c>
    </row>
    <row r="14" spans="1:17" x14ac:dyDescent="0.35">
      <c r="A14" t="s">
        <v>658</v>
      </c>
      <c r="B14">
        <v>4</v>
      </c>
      <c r="E14">
        <v>1</v>
      </c>
      <c r="F14">
        <v>1</v>
      </c>
      <c r="G14">
        <v>1</v>
      </c>
      <c r="H14">
        <v>1</v>
      </c>
    </row>
    <row r="15" spans="1:17" x14ac:dyDescent="0.35">
      <c r="A15" t="s">
        <v>743</v>
      </c>
      <c r="B15">
        <v>7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</row>
    <row r="16" spans="1:17" x14ac:dyDescent="0.35">
      <c r="A16" t="s">
        <v>744</v>
      </c>
      <c r="B16">
        <v>4</v>
      </c>
      <c r="E16">
        <v>1</v>
      </c>
      <c r="F16">
        <v>1</v>
      </c>
      <c r="G16">
        <v>1</v>
      </c>
      <c r="H16">
        <v>1</v>
      </c>
    </row>
    <row r="17" spans="1:18" x14ac:dyDescent="0.35">
      <c r="A17" t="s">
        <v>745</v>
      </c>
      <c r="B17">
        <v>4</v>
      </c>
      <c r="E17">
        <v>1</v>
      </c>
      <c r="F17">
        <v>1</v>
      </c>
      <c r="G17">
        <v>1</v>
      </c>
      <c r="H17">
        <v>1</v>
      </c>
    </row>
    <row r="18" spans="1:18" x14ac:dyDescent="0.35">
      <c r="A18" t="s">
        <v>221</v>
      </c>
      <c r="B18">
        <v>4</v>
      </c>
      <c r="E18">
        <v>1</v>
      </c>
      <c r="F18">
        <v>1</v>
      </c>
      <c r="G18">
        <v>1</v>
      </c>
      <c r="H18">
        <v>1</v>
      </c>
    </row>
    <row r="20" spans="1:18" x14ac:dyDescent="0.35">
      <c r="A20" t="s">
        <v>759</v>
      </c>
      <c r="B20">
        <f>SUM(B3:B19)</f>
        <v>110</v>
      </c>
      <c r="E20" s="3">
        <f>SUM(E3:E19)</f>
        <v>16</v>
      </c>
      <c r="F20" s="3">
        <f t="shared" ref="F20:Q20" si="0">SUM(F3:F19)</f>
        <v>16</v>
      </c>
      <c r="G20" s="3">
        <f t="shared" si="0"/>
        <v>15</v>
      </c>
      <c r="H20" s="3">
        <f t="shared" si="0"/>
        <v>15</v>
      </c>
      <c r="I20" s="3">
        <f t="shared" si="0"/>
        <v>10</v>
      </c>
      <c r="J20" s="3">
        <f t="shared" si="0"/>
        <v>8</v>
      </c>
      <c r="K20" s="3">
        <f t="shared" si="0"/>
        <v>8</v>
      </c>
      <c r="L20" s="3">
        <f t="shared" si="0"/>
        <v>6</v>
      </c>
      <c r="M20" s="3">
        <f t="shared" si="0"/>
        <v>6</v>
      </c>
      <c r="N20" s="3">
        <f t="shared" si="0"/>
        <v>4</v>
      </c>
      <c r="O20" s="3">
        <f t="shared" si="0"/>
        <v>3</v>
      </c>
      <c r="P20" s="3">
        <f t="shared" si="0"/>
        <v>2</v>
      </c>
      <c r="Q20" s="3">
        <f t="shared" si="0"/>
        <v>1</v>
      </c>
      <c r="R20">
        <f>SUM(E20:Q20)</f>
        <v>110</v>
      </c>
    </row>
    <row r="24" spans="1:18" x14ac:dyDescent="0.35">
      <c r="A24" t="s">
        <v>760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BC61D-367D-498D-BC48-A74FABCB6FA1}">
  <dimension ref="A1:C35"/>
  <sheetViews>
    <sheetView workbookViewId="0">
      <selection activeCell="C10" sqref="C10"/>
    </sheetView>
  </sheetViews>
  <sheetFormatPr baseColWidth="10" defaultRowHeight="14.5" x14ac:dyDescent="0.35"/>
  <sheetData>
    <row r="1" spans="1:3" x14ac:dyDescent="0.35">
      <c r="A1" t="s">
        <v>504</v>
      </c>
    </row>
    <row r="2" spans="1:3" x14ac:dyDescent="0.35">
      <c r="A2" t="s">
        <v>525</v>
      </c>
    </row>
    <row r="3" spans="1:3" x14ac:dyDescent="0.35">
      <c r="A3" t="s">
        <v>505</v>
      </c>
    </row>
    <row r="4" spans="1:3" x14ac:dyDescent="0.35">
      <c r="A4" t="s">
        <v>524</v>
      </c>
    </row>
    <row r="6" spans="1:3" x14ac:dyDescent="0.35">
      <c r="A6" t="s">
        <v>526</v>
      </c>
      <c r="B6">
        <v>50</v>
      </c>
      <c r="C6">
        <v>1</v>
      </c>
    </row>
    <row r="7" spans="1:3" x14ac:dyDescent="0.35">
      <c r="B7">
        <v>47</v>
      </c>
      <c r="C7">
        <v>2</v>
      </c>
    </row>
    <row r="8" spans="1:3" x14ac:dyDescent="0.35">
      <c r="B8">
        <v>44</v>
      </c>
      <c r="C8">
        <v>3</v>
      </c>
    </row>
    <row r="9" spans="1:3" x14ac:dyDescent="0.35">
      <c r="B9">
        <v>41</v>
      </c>
      <c r="C9">
        <v>4</v>
      </c>
    </row>
    <row r="10" spans="1:3" x14ac:dyDescent="0.35">
      <c r="B10">
        <v>38</v>
      </c>
      <c r="C10">
        <v>5</v>
      </c>
    </row>
    <row r="11" spans="1:3" x14ac:dyDescent="0.35">
      <c r="B11">
        <v>35</v>
      </c>
      <c r="C11">
        <v>6</v>
      </c>
    </row>
    <row r="12" spans="1:3" x14ac:dyDescent="0.35">
      <c r="B12">
        <v>32</v>
      </c>
      <c r="C12">
        <v>7</v>
      </c>
    </row>
    <row r="13" spans="1:3" x14ac:dyDescent="0.35">
      <c r="B13">
        <v>30</v>
      </c>
      <c r="C13">
        <v>8</v>
      </c>
    </row>
    <row r="14" spans="1:3" x14ac:dyDescent="0.35">
      <c r="B14">
        <v>28</v>
      </c>
      <c r="C14">
        <v>9</v>
      </c>
    </row>
    <row r="15" spans="1:3" x14ac:dyDescent="0.35">
      <c r="B15">
        <v>26</v>
      </c>
      <c r="C15">
        <v>10</v>
      </c>
    </row>
    <row r="16" spans="1:3" x14ac:dyDescent="0.35">
      <c r="B16">
        <v>24</v>
      </c>
      <c r="C16">
        <v>11</v>
      </c>
    </row>
    <row r="17" spans="2:3" x14ac:dyDescent="0.35">
      <c r="B17">
        <v>22</v>
      </c>
      <c r="C17">
        <v>12</v>
      </c>
    </row>
    <row r="18" spans="2:3" x14ac:dyDescent="0.35">
      <c r="B18">
        <v>20</v>
      </c>
      <c r="C18">
        <v>13</v>
      </c>
    </row>
    <row r="19" spans="2:3" x14ac:dyDescent="0.35">
      <c r="B19">
        <v>18</v>
      </c>
      <c r="C19">
        <v>14</v>
      </c>
    </row>
    <row r="20" spans="2:3" x14ac:dyDescent="0.35">
      <c r="B20">
        <v>16</v>
      </c>
      <c r="C20">
        <v>15</v>
      </c>
    </row>
    <row r="21" spans="2:3" x14ac:dyDescent="0.35">
      <c r="B21">
        <v>15</v>
      </c>
      <c r="C21">
        <v>16</v>
      </c>
    </row>
    <row r="22" spans="2:3" x14ac:dyDescent="0.35">
      <c r="B22">
        <v>14</v>
      </c>
      <c r="C22">
        <v>17</v>
      </c>
    </row>
    <row r="23" spans="2:3" x14ac:dyDescent="0.35">
      <c r="B23">
        <v>13</v>
      </c>
      <c r="C23">
        <v>18</v>
      </c>
    </row>
    <row r="24" spans="2:3" x14ac:dyDescent="0.35">
      <c r="B24">
        <v>12</v>
      </c>
      <c r="C24">
        <v>19</v>
      </c>
    </row>
    <row r="25" spans="2:3" x14ac:dyDescent="0.35">
      <c r="B25">
        <v>11</v>
      </c>
      <c r="C25">
        <v>20</v>
      </c>
    </row>
    <row r="26" spans="2:3" x14ac:dyDescent="0.35">
      <c r="B26">
        <v>10</v>
      </c>
      <c r="C26">
        <v>21</v>
      </c>
    </row>
    <row r="27" spans="2:3" x14ac:dyDescent="0.35">
      <c r="B27">
        <v>9</v>
      </c>
      <c r="C27">
        <v>22</v>
      </c>
    </row>
    <row r="28" spans="2:3" x14ac:dyDescent="0.35">
      <c r="B28">
        <v>8</v>
      </c>
      <c r="C28">
        <v>23</v>
      </c>
    </row>
    <row r="29" spans="2:3" x14ac:dyDescent="0.35">
      <c r="B29">
        <v>7</v>
      </c>
      <c r="C29">
        <v>24</v>
      </c>
    </row>
    <row r="30" spans="2:3" x14ac:dyDescent="0.35">
      <c r="B30">
        <v>6</v>
      </c>
      <c r="C30">
        <v>25</v>
      </c>
    </row>
    <row r="31" spans="2:3" x14ac:dyDescent="0.35">
      <c r="B31">
        <v>5</v>
      </c>
      <c r="C31">
        <v>26</v>
      </c>
    </row>
    <row r="32" spans="2:3" x14ac:dyDescent="0.35">
      <c r="B32">
        <v>4</v>
      </c>
      <c r="C32">
        <v>27</v>
      </c>
    </row>
    <row r="33" spans="2:3" x14ac:dyDescent="0.35">
      <c r="B33">
        <v>3</v>
      </c>
      <c r="C33">
        <v>28</v>
      </c>
    </row>
    <row r="34" spans="2:3" x14ac:dyDescent="0.35">
      <c r="B34">
        <v>2</v>
      </c>
      <c r="C34">
        <v>29</v>
      </c>
    </row>
    <row r="35" spans="2:3" x14ac:dyDescent="0.35">
      <c r="B35">
        <v>1</v>
      </c>
      <c r="C35">
        <v>30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BDBC4BA717F64AA83109DCB806917E" ma:contentTypeVersion="14" ma:contentTypeDescription="Opprett et nytt dokument." ma:contentTypeScope="" ma:versionID="4cbe559ab90d3e5363286e5d69d3c6cf">
  <xsd:schema xmlns:xsd="http://www.w3.org/2001/XMLSchema" xmlns:xs="http://www.w3.org/2001/XMLSchema" xmlns:p="http://schemas.microsoft.com/office/2006/metadata/properties" xmlns:ns2="4a467df1-ea81-4a9b-bae3-4175f23a54e0" xmlns:ns3="4d8faf9d-9b74-49dd-9e1e-8449751a44c7" xmlns:ns4="f9868745-63b7-4e6d-94ca-a30618503fc7" targetNamespace="http://schemas.microsoft.com/office/2006/metadata/properties" ma:root="true" ma:fieldsID="8f69aee167b606856601ce94542e9be4" ns2:_="" ns3:_="" ns4:_="">
    <xsd:import namespace="4a467df1-ea81-4a9b-bae3-4175f23a54e0"/>
    <xsd:import namespace="4d8faf9d-9b74-49dd-9e1e-8449751a44c7"/>
    <xsd:import namespace="f9868745-63b7-4e6d-94ca-a30618503fc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  <xsd:element ref="ns3:lcf76f155ced4ddcb4097134ff3c332f" minOccurs="0"/>
                <xsd:element ref="ns4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467df1-ea81-4a9b-bae3-4175f23a54e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faf9d-9b74-49dd-9e1e-8449751a4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68745-63b7-4e6d-94ca-a30618503fc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0abe4e1-7395-4e40-aabf-875288bfed94}" ma:internalName="TaxCatchAll" ma:showField="CatchAllData" ma:web="f9868745-63b7-4e6d-94ca-a3061850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68745-63b7-4e6d-94ca-a30618503fc7" xsi:nil="true"/>
    <lcf76f155ced4ddcb4097134ff3c332f xmlns="4d8faf9d-9b74-49dd-9e1e-8449751a44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420B17-EA45-43A3-A789-5369D2854F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0146EF-5EF3-41F9-A490-07C128662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467df1-ea81-4a9b-bae3-4175f23a54e0"/>
    <ds:schemaRef ds:uri="4d8faf9d-9b74-49dd-9e1e-8449751a44c7"/>
    <ds:schemaRef ds:uri="f9868745-63b7-4e6d-94ca-a30618503f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59A4D4-504B-4802-A498-756151604789}">
  <ds:schemaRefs>
    <ds:schemaRef ds:uri="4d8faf9d-9b74-49dd-9e1e-8449751a44c7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f9868745-63b7-4e6d-94ca-a30618503fc7"/>
    <ds:schemaRef ds:uri="4a467df1-ea81-4a9b-bae3-4175f23a54e0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Sjusjøcup sammenlagt 24-25</vt:lpstr>
      <vt:lpstr>Premier</vt:lpstr>
      <vt:lpstr>Veiledning</vt:lpstr>
      <vt:lpstr>'Sjusjøcup sammenlagt 24-25'!Utskriftsområde</vt:lpstr>
      <vt:lpstr>'Sjusjøcup sammenlagt 24-25'!Utskriftstitler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Slokvik Trygve Glad - Gjøvik videregående skole</dc:creator>
  <cp:lastModifiedBy>Garmo, Hallgeir</cp:lastModifiedBy>
  <cp:lastPrinted>2025-03-04T14:14:46Z</cp:lastPrinted>
  <dcterms:created xsi:type="dcterms:W3CDTF">2020-01-02T09:33:21Z</dcterms:created>
  <dcterms:modified xsi:type="dcterms:W3CDTF">2025-03-27T13:53:10Z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0x010100ACBDBC4BA717F64AA83109DCB806917E</vt:lpwstr>
  </property>
  <property fmtid="{D5CDD505-2E9C-101B-9397-08002B2CF9AE}" pid="3" name="MSIP_Label_d7c0fedf-0d49-46bb-9b60-889173411d8d_Enabled">
    <vt:lpwstr>true</vt:lpwstr>
  </property>
  <property fmtid="{D5CDD505-2E9C-101B-9397-08002B2CF9AE}" pid="4" name="MSIP_Label_d7c0fedf-0d49-46bb-9b60-889173411d8d_SetDate">
    <vt:lpwstr>2022-01-22T17:00:23Z</vt:lpwstr>
  </property>
  <property fmtid="{D5CDD505-2E9C-101B-9397-08002B2CF9AE}" pid="5" name="MSIP_Label_d7c0fedf-0d49-46bb-9b60-889173411d8d_Method">
    <vt:lpwstr>Privileged</vt:lpwstr>
  </property>
  <property fmtid="{D5CDD505-2E9C-101B-9397-08002B2CF9AE}" pid="6" name="MSIP_Label_d7c0fedf-0d49-46bb-9b60-889173411d8d_Name">
    <vt:lpwstr>Åpen</vt:lpwstr>
  </property>
  <property fmtid="{D5CDD505-2E9C-101B-9397-08002B2CF9AE}" pid="7" name="MSIP_Label_d7c0fedf-0d49-46bb-9b60-889173411d8d_SiteId">
    <vt:lpwstr>8c39e660-8fca-4445-8047-ade8999d2570</vt:lpwstr>
  </property>
  <property fmtid="{D5CDD505-2E9C-101B-9397-08002B2CF9AE}" pid="8" name="MSIP_Label_d7c0fedf-0d49-46bb-9b60-889173411d8d_ActionId">
    <vt:lpwstr>b8597237-feb5-4382-abdf-251c9e09a75a</vt:lpwstr>
  </property>
  <property fmtid="{D5CDD505-2E9C-101B-9397-08002B2CF9AE}" pid="9" name="MSIP_Label_d7c0fedf-0d49-46bb-9b60-889173411d8d_ContentBits">
    <vt:lpwstr>0</vt:lpwstr>
  </property>
</Properties>
</file>